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4780" windowHeight="13425" activeTab="0"/>
  </bookViews>
  <sheets>
    <sheet name="wysoki dodatek" sheetId="1" r:id="rId1"/>
    <sheet name="BIB w N09" sheetId="2" r:id="rId2"/>
    <sheet name="G1-G7" sheetId="3" r:id="rId3"/>
    <sheet name="N7-N15" sheetId="4" r:id="rId4"/>
  </sheets>
  <definedNames>
    <definedName name="_xlnm._FilterDatabase" localSheetId="2" hidden="1">'G1-G7'!$A$1:$BJ$287</definedName>
    <definedName name="_xlnm._FilterDatabase" localSheetId="3" hidden="1">'N7-N15'!$A$1:$BJ$264</definedName>
  </definedNames>
  <calcPr fullCalcOnLoad="1"/>
</workbook>
</file>

<file path=xl/sharedStrings.xml><?xml version="1.0" encoding="utf-8"?>
<sst xmlns="http://schemas.openxmlformats.org/spreadsheetml/2006/main" count="1356" uniqueCount="620">
  <si>
    <t>Instytut Warzywnictwa</t>
  </si>
  <si>
    <t>Państwowy Instytut Weterynaryjny - Państwowy Instytut Badawczy</t>
  </si>
  <si>
    <t>Instytut Biopolimerów i Włókien Chemicznych</t>
  </si>
  <si>
    <t>Instytut Włókien Naturalnych i Roślin Zielarskich</t>
  </si>
  <si>
    <t>Instytut Włókiennictwa</t>
  </si>
  <si>
    <t>Instytut Wzornictwa Przemysłowego S. z o.o.</t>
  </si>
  <si>
    <t>Instytut Zootechniki - Państwowy Instytut Badawczy</t>
  </si>
  <si>
    <t>Instytut Żywności i Żywienia</t>
  </si>
  <si>
    <t>Morski Instytut Rybacki</t>
  </si>
  <si>
    <t>Ośrodek Badawczo-Rozwojowy PREDOM-OBR</t>
  </si>
  <si>
    <t>Ośrodek Badawczo-Rozwojowy Centrum Techniki Morskiej</t>
  </si>
  <si>
    <t>Ośrodek Badawczo-Rozwojowy Dźwignic i Urządzeń Transportowych DETRANS</t>
  </si>
  <si>
    <t>Instytut Techniki i Aparatury Medycznej</t>
  </si>
  <si>
    <t>Ośrodek Badawczo-Rozwojowy Górnictwa Surowców Chemicznych CHEMKOP</t>
  </si>
  <si>
    <t>Ośrodek Badawczo-Rozwojowy Maszyn Przędzalnictwa Wełny BELMATEX</t>
  </si>
  <si>
    <t>Instytut Inżynierii Materiałów Polimerowych i Barwników</t>
  </si>
  <si>
    <t>Instytut Pojazdów Szynowych TABOR</t>
  </si>
  <si>
    <t>Ośrodek Badawczo-Rozwojowy Przemysłu Oponiarskiego STOMIL, sp. z o.o.</t>
  </si>
  <si>
    <t>Ośrodek Badawczo-Rozwojowy Przemysłu Rafineryjnego S.A.</t>
  </si>
  <si>
    <t>Ośrodek Badawczo-Rozwojowy Samochodów Małolitrażowych BOSMAL</t>
  </si>
  <si>
    <t>Przemysłowy Instytut Telekomunikacji Spółka Akcyjna</t>
  </si>
  <si>
    <t>Ośrodek Badawczo-Rozwojowy Urządzeń Mechanicznych OBRUM</t>
  </si>
  <si>
    <t>Państwowy Instytut Geologiczny</t>
  </si>
  <si>
    <t>Narodowy Instytut Zdrowia Publicznego - Państwowy Zakład Higieny</t>
  </si>
  <si>
    <t>Przemysłowy Instytut Automatyki i Pomiarów PIAP</t>
  </si>
  <si>
    <t>Przemysłowy Instytut Maszyn Budowlanych, spółka z o.o.</t>
  </si>
  <si>
    <t>Przemysłowy Instytut Maszyn Rolniczych</t>
  </si>
  <si>
    <t>Przemysłowy Instytut Motoryzacji</t>
  </si>
  <si>
    <t>Wojskowy Instytut Higieny i Epidemiologii im. gen. K. Kaczkowskiego</t>
  </si>
  <si>
    <t>Wojskowy Instytut Łączności im. prof. J. Groszkowskiego</t>
  </si>
  <si>
    <t>Wojskowy Instytut Medycyny Lotniczej</t>
  </si>
  <si>
    <t>Instytut Biotechnologii i Antybiotyków</t>
  </si>
  <si>
    <t>Instytut Mechaniki Precyzyjnej</t>
  </si>
  <si>
    <t>Instytut Odlewnictwa</t>
  </si>
  <si>
    <t>Instytut Technologii Materiałów Elektronicznych</t>
  </si>
  <si>
    <t>Instytut Fizjologii i Patologii Słuchu</t>
  </si>
  <si>
    <t>Centralny Ośrodek Badawczo-Rozwojowy Przemysłu Betonów CEBET</t>
  </si>
  <si>
    <t>Ośrodek Badawczo-Rozwojowy Budowy Urządzeń Chemicznych CEBEA</t>
  </si>
  <si>
    <t>Instytut Gospodarki Surowcami Mineralnymi i Energią PAN</t>
  </si>
  <si>
    <t>Instytut Środowiska Rolniczego i Leśnego PAN</t>
  </si>
  <si>
    <t>Instytut Paliw i Energii Odnawialnej (dawniej: Centralne Laboratorium Naftowe)</t>
  </si>
  <si>
    <t>Centrum Onkologii Instytut im. M. Skłodowskiej-Curie</t>
  </si>
  <si>
    <t>Instytut Lotnictwa</t>
  </si>
  <si>
    <t>Ośrodek Badawczo-Rozwojowy Sprzętu Mechanicznego sp. z o.o. poprzednio J223</t>
  </si>
  <si>
    <t>Ośrodek Badawczo-Rozwojowy Urządzeń Sterowania Napędów</t>
  </si>
  <si>
    <t>Ośrodek Przetwarzania Informacji</t>
  </si>
  <si>
    <t>Instytut Badawczy Dróg i Mostów</t>
  </si>
  <si>
    <t>Instytut Medycyny Pracy im. J. Nofera</t>
  </si>
  <si>
    <t>Instytut Meteorologii i Gospodarki Wodnej</t>
  </si>
  <si>
    <t>Dotacja 2010</t>
  </si>
  <si>
    <t>Rezultaty</t>
  </si>
  <si>
    <t>Zatrudnienie</t>
  </si>
  <si>
    <t>Akademia Humanistyczno-Ekonomiczna w Łodzi - Wydział Informatyki, Zarządzania i Transportu</t>
  </si>
  <si>
    <t>Instytut Ochrony Przyrody PAN</t>
  </si>
  <si>
    <t>Uniwersytet Rolniczy im. Hugona Kołłątaja w Krakowie - Wydział Inżynierii Środowiska i Geodezji</t>
  </si>
  <si>
    <t>Uniwersytet Rolniczy im. Hugona Kołłątaja w Krakowie - Wydział Ogrodniczy</t>
  </si>
  <si>
    <t>Akademia Sztuk Pięknych w Warszawie - Wydział Architektury Wnętrz</t>
  </si>
  <si>
    <t>Akademia Sztuk Pięknych w Warszawie - Wydział Wzornictwa Przemysłowego</t>
  </si>
  <si>
    <t>Politechnika Koszalińska - Instytut Niekonwencjonalnych Technologii Hydrostrumieniowych</t>
  </si>
  <si>
    <t>Uniwersytet Zielonogórski - Wydział Matematyki, Informatyki i Ekonometrii</t>
  </si>
  <si>
    <t>Politechnika Lubelska - Wydział Budownictwa i Architektury</t>
  </si>
  <si>
    <t>Instytut Optyki Stosowanej</t>
  </si>
  <si>
    <t>Akademia Wychowania Fizycznego w Poznaniu - Zamiejscowy Wydział Kultury Fizycznej w Gorzowie Wlkp.</t>
  </si>
  <si>
    <t>Uniwersytet Rzeszowski - Wydział Biologiczno-Rolniczy</t>
  </si>
  <si>
    <t>Politechnika Lubelska - Wydział Inżynierii Środowiska</t>
  </si>
  <si>
    <t>Uniwersytet Zielonogórski - Wydział Inżynierii Lądowej i Środowiska</t>
  </si>
  <si>
    <t>Uniwersytet Mikołaja Kopernika w Toruniu - Wydział Biologii i Nauk o Ziemi</t>
  </si>
  <si>
    <t>KGHM Cuprum sp. z o.o. Centrum Badawczo-Rozwojowe</t>
  </si>
  <si>
    <t>Uniwersytet Kazimierza Wielkiego - Wydział Matematyki, Fizyki i Techniki</t>
  </si>
  <si>
    <t>Akademia Sztuk Pięknych w Krakowie – Wydział Architektury Wnętrz</t>
  </si>
  <si>
    <t>Uniwersytet Kazimierza Wielkiego - Wydział Nauk Przyrodniczych</t>
  </si>
  <si>
    <t>Akademia Sztuk Pięknych im. Eugeniusza Gepperta we Wrocławiu - Wydział Ceramiki i Szkła</t>
  </si>
  <si>
    <t>Akademia Sztuk Pięknych im. Eugeniusza Gepperta we Wrocławiu - Wydział Architektury Wnętrz i Wzornictwa</t>
  </si>
  <si>
    <t>Uniwersytet Medyczny w Łodzi - Wydział Nauk Biomedycznych i Kształcenia Podyplomowego</t>
  </si>
  <si>
    <t>Uniwersytet Medyczny w Lublinie - II Wydział Lekarski z Oddziałem Anglojęzycznym</t>
  </si>
  <si>
    <t>Wojewódzki Szpital Specjalistyczny we Wrocławiu OBR</t>
  </si>
  <si>
    <t>Uniwersytet Przyrodniczy w Lublinie - Wydział Nauk o Żywności i Biotechnologii</t>
  </si>
  <si>
    <t>Uniwersytet Przyrodniczy w Lublinie - Wydział Nauk Rolniczych z siedzibą w Zamościu</t>
  </si>
  <si>
    <t>Akademia Techniczno-Humanistyczna w Bielsku-Białej - Wydział Nauk o Zdrowiu</t>
  </si>
  <si>
    <t>Uniwersytet Humanistyczno-Przyrodniczy im. Jana Kochanowskiego w Kielcach - Wydział Nauk o Zdrowiu</t>
  </si>
  <si>
    <t>Uniwersytet Wrocławski - Wydział Biotechnologii</t>
  </si>
  <si>
    <t>Uniwersytet Wrocławski - Wydział Nauk Biologicznych</t>
  </si>
  <si>
    <t>Uniwersytet Wrocławski - Wydział Nauk o Ziemi i Kształtowania Środowiska</t>
  </si>
  <si>
    <t>Gdański Uniwersytet Medyczny - Wydział Nauk o Zdrowiu z Oddziałem Pielęgniarstwa</t>
  </si>
  <si>
    <t>Uniwersytet Rzeszowski - Zamiejscowy Wydział Biotechnologii</t>
  </si>
  <si>
    <t>Uniwersytet w Białymstoku - Wydział Matematyki i Informatyki</t>
  </si>
  <si>
    <t>Uniwersytet w Białymstoku - Wydział Fizyki</t>
  </si>
  <si>
    <t>Politechnika Poznańska - Wydział Elektroniki i Telekomunikacji</t>
  </si>
  <si>
    <t>Wojskowa Akademia Techniczna w Warszawie - Wydział Inżynierii Lądowej i Geodezji</t>
  </si>
  <si>
    <t>Akademia Wychowania Fizycznego w Krakowie -  Wydział Rehabilitacji Ruchowej</t>
  </si>
  <si>
    <t>Akademia Wychowania Fizycznego w Katowicach - Wydział Wychowania Fizycznego</t>
  </si>
  <si>
    <t>Uniwersytet Rzeszowski - Wydział Medyczny</t>
  </si>
  <si>
    <t>Politechnika Koszalińska - Instytut Mechatroniki, Nanatechnologii i Techniki Próżniowej</t>
  </si>
  <si>
    <t>Wyższa Szkoła Informatyki Stosowanej i Zarządzania w Warszawie -  Wydział Informatyki</t>
  </si>
  <si>
    <t>Śląski Uniwersytet Medyczny w Katowicach - Wydział Farmaceutyczny i Oddział Medycyny Laboratoryjnej w Sosnowcu</t>
  </si>
  <si>
    <t>Uniwersytet Gdański - Wydział Matematyki, Fizyki i Informatyki</t>
  </si>
  <si>
    <t>Uniwersytet Jagielloński w Krakowie - Wydział Chemii</t>
  </si>
  <si>
    <t>Uniwersytet Łódzki - Wydział Biologii i Ochrony Środowiska</t>
  </si>
  <si>
    <t>Uniwersytet Marii Curie-Skłodowskiej w Lublinie - Wydział Biologii i Nauk o Ziemi</t>
  </si>
  <si>
    <t>Uniwersytet Marii Curie-Skłodowskiej w Lublinie - Wydział Matematyki, Fizyki i Informatyki</t>
  </si>
  <si>
    <t>Uniwersytet Marii Curie-Skłodowskiej w Lublinie - Wydział Chemii</t>
  </si>
  <si>
    <t>Uniwersytet Mikołaja Kopernika w Toruniu - Wydział Chemii</t>
  </si>
  <si>
    <t>Uniwersytet Mikołaja Kopernika w Toruniu - Wydział Fizyki, Astronomii i Informatyki Stosowanej</t>
  </si>
  <si>
    <t>Uniwersytet Mikołaja Kopernika w Toruniu - Wydział Matematyki i Informatyki</t>
  </si>
  <si>
    <t>Uniwersytet Szczeciński - Wydział Matematyczno-Fizyczny</t>
  </si>
  <si>
    <t>Uniwersytet Szczeciński - Wydział Nauk Przyrodniczych</t>
  </si>
  <si>
    <t>Uniwersytet Śląski w Katowicach - Wydział Nauk o Ziemi</t>
  </si>
  <si>
    <t>Uniwersytet Śląski w Katowicach - Wydział Informatyki i Nauki o Materiałach</t>
  </si>
  <si>
    <t xml:space="preserve">Uniwersytet Śląski w Katowicach - Wydział Matematyki, Fizyki i Chemii </t>
  </si>
  <si>
    <t>Uniwersytet Śląski w Katowicach - Wydział Biologii i Ochrony Środowiska</t>
  </si>
  <si>
    <t>Uniwersytet Warszawski - Wydział Geologii</t>
  </si>
  <si>
    <t>Uniwersytet Warszawski - Wydział Matematyki, Informatyki i Mechaniki</t>
  </si>
  <si>
    <t>Uniwersytet Warszawski - Wydział Chemii</t>
  </si>
  <si>
    <t>Uniwersytet Warszawski - Wydział Fizyki</t>
  </si>
  <si>
    <t>Uniwersytet Warszawski - Wydział Geografii i Studiów Regionalnych</t>
  </si>
  <si>
    <t>Uniwersytet Warszawski - Środowiskowe Laboratorium Ciężkich Jonów</t>
  </si>
  <si>
    <t>Uniwersytet Warszawski - Wydział Biologii</t>
  </si>
  <si>
    <t>Uniwersytet Warszawski - Interdyscyplinarne Centrum Modelowania Matematycznego i Komputerowego</t>
  </si>
  <si>
    <t>Uniwersytet Wrocławski - Wydział Matematyki i Informatyki</t>
  </si>
  <si>
    <t>Uniwersytet Wrocławski - Wydział Chemii</t>
  </si>
  <si>
    <t>Dodatek</t>
  </si>
  <si>
    <t>Uniwersytet im. A. Mickiewicza w Poznaniu - Wydział Chemii</t>
  </si>
  <si>
    <t>Uniwersytet im. A. Mickiewicza w Poznaniu - Wydział Fizyki</t>
  </si>
  <si>
    <t>Uniwersytet im. A. Mickiewicza w Poznaniu - Wydział Nauk Geograficznych i Geologicznych</t>
  </si>
  <si>
    <t>Wojskowa Akademia Techniczna w Warszawie - Instytut Optoelektroniki</t>
  </si>
  <si>
    <t>Wojskowa Akademia Techniczna w Warszawie - Wydział Cybernetyki</t>
  </si>
  <si>
    <t>Wojskowa Akademia Techniczna w Warszawie - Wydział Nowych Technologii i Chemii</t>
  </si>
  <si>
    <t>Wojskowa Akademia Techniczna w Warszawie - Wydział Mechaniczny</t>
  </si>
  <si>
    <t>Wojskowa Akademia Techniczna w Warszawie - Wydział Elektroniki</t>
  </si>
  <si>
    <t>Politechnika Radomska - Wydział Materiałoznawstwa, Technologii i Wzornictwa</t>
  </si>
  <si>
    <t>Politechnika Radomska - Wydział Transportu i Elektrotechniki</t>
  </si>
  <si>
    <t>Politechnika Radomska - Wydział Mechaniczny</t>
  </si>
  <si>
    <t>Politechnika Koszalińska - Wydział Budownictwa i Inżynierii Środowiska</t>
  </si>
  <si>
    <t>Politechnika Koszalińska - Wydział Mechaniczny</t>
  </si>
  <si>
    <t>Politechnika Opolska - Wydział Mechaniczny</t>
  </si>
  <si>
    <t>Politechnika Opolska - Wydział Elektrotechniki, Automatyki i Informatyki</t>
  </si>
  <si>
    <t>Politechnika Opolska - Wydział Budownictwa</t>
  </si>
  <si>
    <t>Politechnika Opolska - Wydział Wychowania Fizycznego i Fizjoterapii</t>
  </si>
  <si>
    <t>Uniwersytet Zielonogórski - Wydział Elektrotechniki, Informatyki i Telekomunikacji</t>
  </si>
  <si>
    <t>Uniwersytet Zielonogórski - Wydział Mechaniczny</t>
  </si>
  <si>
    <t>Akademia Morska w Gdyni - Wydział Elektryczny</t>
  </si>
  <si>
    <t>Uczestnictwo w projektach Programów Ramowych lub innych konkursach Unii Europejskiej - koordynacja:</t>
  </si>
  <si>
    <t>Uczestnictwo w projektach Programów Ramowych lub innych konkursach Unii Europejskiej - uczestnictwo instytucjonalne:</t>
  </si>
  <si>
    <t>Uprawnienia do nadawania stopnia doktora:</t>
  </si>
  <si>
    <t>Uprawnienia do nadawania stopnia doktora habilitowanego:</t>
  </si>
  <si>
    <t>Łączna liczba punktów (1+2+3+4):</t>
  </si>
  <si>
    <t>Liczba osób N zatrudnionych w działalności B+R:</t>
  </si>
  <si>
    <t>EFEKTYWNOŚĆ I (EI) = łączna liczba punktów / liczba osób N:</t>
  </si>
  <si>
    <t>Umowa zawarta z innym podmiotem na wykonanie prac B+R, zakończona osiągnięciem celu (potwierdzona fakturą):</t>
  </si>
  <si>
    <t>Posiadanie laboratorium akredytowanego przez Polskie Centrum Akredytacji:</t>
  </si>
  <si>
    <t>Posiadanie statusu Państwowego Instytutu Badawczego:</t>
  </si>
  <si>
    <t>Patent udzielony przez Urząd Patentowy Rzeczypospolitej Polskiej na wynalazek, który został zastosowany:</t>
  </si>
  <si>
    <t>Patent udzielony przez Urząd Patentowy Rzeczypospolitej Polskiej:</t>
  </si>
  <si>
    <t>Zawarcie umowy o wspólności patentu ocenianej jednostki z podmiotem gospodarczym:</t>
  </si>
  <si>
    <t>Zgłoszenie wynalazku w Urzędzie Patentowym Rzeczypospolitej Polskiej:</t>
  </si>
  <si>
    <t>Patent udzielony za granicą na wynalazek, który został zastosowany za granicą:</t>
  </si>
  <si>
    <t>Patent udzielony za granicą:</t>
  </si>
  <si>
    <t>Zgłoszenie wynalazku za granicą:</t>
  </si>
  <si>
    <t>Prawo ochronne na wzór użytkowy, który został zastosowany:</t>
  </si>
  <si>
    <t>Prawo ochronne na wzór użytkowy:</t>
  </si>
  <si>
    <t>Udzielone przez Urząd Patentowy Rzeczypospolitej Polskiej prawo rejestracji wzoru przemysłowego, który został zastosowany:</t>
  </si>
  <si>
    <t>Prawo z rejestracji wzoru przemysłowego udzielone przez Urząd Patentowy Rzeczypospolitej Polskiej:</t>
  </si>
  <si>
    <t>Udzielone za granicą, inne niż prawa autorskie, prawo wyłączne do wzoru przemysłowego, który został zastosowany:</t>
  </si>
  <si>
    <t>Inne niż prawa autorskie prawo wyłączne do wzoru przemysłowego udzielone za granicą:</t>
  </si>
  <si>
    <t>Przysługujące prawo autorskie do utworu, będącego wynikiem działalności twórczej o indywidualnym charakterze, z zakresu architektury, urbanistyki i wzornictwa przemysłowego:</t>
  </si>
  <si>
    <t>Przychody z tytułu wdrożenia prac B+R jednostki wdrażającej:</t>
  </si>
  <si>
    <t>Przychody jednostki naukowej (uzyskane wpływy) z tytułu wdrożenia:</t>
  </si>
  <si>
    <t>Umowy licencyjne:</t>
  </si>
  <si>
    <t>Łączna liczba punktów (5+6+7+8+9):</t>
  </si>
  <si>
    <t>EFEKTYWNOŚĆ II (E_II) = łączna liczba punktów / liczba osób N:</t>
  </si>
  <si>
    <t>waga W_I:</t>
  </si>
  <si>
    <t>waga W_II:</t>
  </si>
  <si>
    <t>suma iloczynów efektywności i wag: E = E_I x W_I + E_II x W_II:</t>
  </si>
  <si>
    <t>Uniwersytet Medyczny im. Karola Marcinkowskiego w Poznaniu  - Wydział Lekarski II</t>
  </si>
  <si>
    <t>Uniwersytet Medyczny im. Karola Marcinkowskiego w Poznaniu  - Wydział Nauk o Zdrowiu</t>
  </si>
  <si>
    <t>Akademia Medyczna im. Piastów Śląskich we Wrocławiu - Wydział Farmaceutyczny</t>
  </si>
  <si>
    <t>Uniwersytet Medyczny w Lublinie - Wydział Farmaceutyczny z Oddziałem Analityki Medycznej</t>
  </si>
  <si>
    <t>Politechnika Warszawska - Wydział Matematyki i Nauk Informacyjnych</t>
  </si>
  <si>
    <t>Politechnika Krakowska - Wydział Fizyki, Matematyki i Informatyki Stosowanej</t>
  </si>
  <si>
    <t>Akademia Morska w Gdyni - Wydział Mechaniczny</t>
  </si>
  <si>
    <t>Akademia Morska w Gdyni - Wydział Nawigacyjny</t>
  </si>
  <si>
    <t>Uniwersytet Humanistyczno-Przyrodniczy im. Jana Kochanowskiego w Kielcach - Wydział Matematyczno-Przyrodniczy</t>
  </si>
  <si>
    <t>Uniwersytet Pedagogiczny im. Komisji Edukacji Narodowej w Krakowie - Wydział Matematyczno-Fizyczno-Techniczny</t>
  </si>
  <si>
    <t>Uniwersytet Pedagogiczny im. Komisji Edukacji Narodowej w Krakowie - Wydział Geograficzno-Biologiczny</t>
  </si>
  <si>
    <t>Uniwersytet Zielonogórski - Wydział Fizyki i Astronomii</t>
  </si>
  <si>
    <t>Akademia im. Jana Długosza w Częstochowie - Wydział Matematyczno-Przyrodniczy</t>
  </si>
  <si>
    <t>Uniwersytet Rzeszowski - Wydział Matematyczno-Przyrodniczy</t>
  </si>
  <si>
    <t>Akademia Pomorska w Słupsku - Wydział Matematyczno-Przyrodniczy</t>
  </si>
  <si>
    <t>Akademia Podlaska w Siedlcach - Wydział Przyrodniczy</t>
  </si>
  <si>
    <t>Akademia Podlaska w Siedlcach - Wydział Nauk Ścisłych</t>
  </si>
  <si>
    <t>Akademia Górniczo-Hutnicza im. Stanisława Staszica w Krakowie - Wydział Energetyki i Paliw</t>
  </si>
  <si>
    <t>Uniwersytet Medyczny im. Karola Marcinkowskiego w Poznaniu  - Wydział Farmaceutyczny</t>
  </si>
  <si>
    <t>Uniwersytet Medyczny im. Karola Marcinkowskiego w Poznaniu  - Wydział Lekarski I</t>
  </si>
  <si>
    <t>Akademia Wychowania Fizycznego we Wrocławiu - Wydział Wychowania Fizycznego</t>
  </si>
  <si>
    <t>Uniwersytet Jagielloński w Krakowie, Collegium Medicum - Wydział Farmaceutyczny i Oddz. Analit. Med.</t>
  </si>
  <si>
    <t>Uniwersytet Jagielloński w Krakowie, Collegium Medicum - Wydział Lekarski</t>
  </si>
  <si>
    <t>Akademia Techniczno-Humanistyczna w Bielsku-Białej - Wydział Budowy Maszyn i Informatyki</t>
  </si>
  <si>
    <t>Akademia Techniczno-Humanistyczna w Bielsku-Białej - Wydział Nauk o Materiałach i Środowisku</t>
  </si>
  <si>
    <t>Politechnika Warszawska - Wydział Budownictwa, Mechaniki i Petrochemii w Płocku</t>
  </si>
  <si>
    <t>Akademia Sztuk Pięknych w Gdańsku - Wydział Architektury i Wzornictwa</t>
  </si>
  <si>
    <t>Politechnika Białostocka - Wydział Architektury</t>
  </si>
  <si>
    <t>Politechnika Białostocka - Wydział Elektryczny</t>
  </si>
  <si>
    <t>Politechnika Białostocka - Wydział Mechaniczny</t>
  </si>
  <si>
    <t>Politechnika Białostocka - Wydział Budownictwa i Inżynierii Środowiska</t>
  </si>
  <si>
    <t>Politechnika Częstochowska - Wydział Inżynierii Mechanicznej i Informatyki</t>
  </si>
  <si>
    <t>Politechnika Częstochowska - Wydział Elektryczny</t>
  </si>
  <si>
    <t>Politechnika Częstochowska - Wydział Inżynierii Procesowej, Materiałowej i Fizyki Stosowanej</t>
  </si>
  <si>
    <t>Politechnika Częstochowska - Wydział Budownictwa</t>
  </si>
  <si>
    <t>Politechnika Gdańska - Wydział Architektury</t>
  </si>
  <si>
    <t>Politechnika Gdańska - Wydział Inżynierii Lądowej i Środowiska</t>
  </si>
  <si>
    <t>Politechnika Gdańska - Wydział Chemiczny</t>
  </si>
  <si>
    <t>Politechnika Gdańska - Wydział Elektroniki, Telekomunikacji i Informatyki</t>
  </si>
  <si>
    <t>Politechnika Gdańska - Wydział Elektrotechniki i Automatyki</t>
  </si>
  <si>
    <t>Akademia Górniczo-Hutnicza im. Stanisława Staszica w Krakowie - Wydział Geologii, Geofizyki i Ochrony Środowiska</t>
  </si>
  <si>
    <t>Akademia Górniczo-Hutnicza im. Stanisława Staszica w Krakowie - Wydział Metali Nieżelaznych</t>
  </si>
  <si>
    <t>Akademia Górniczo-Hutnicza im. Stanisława Staszica w Krakowie - Wydział Wiertnictwa, Nafty i Gazu</t>
  </si>
  <si>
    <t>Akademia Górniczo-Hutnicza im. Stanisława Staszica w Krakowie - Wydział Inżynierii Mechanicznej i Robotyki</t>
  </si>
  <si>
    <t>Akademia Górniczo-Hutnicza im. Stanisława Staszica w Krakowie - Wydział Inżynierii Materiałowej i Ceramiki</t>
  </si>
  <si>
    <t>Akademia Górniczo-Hutnicza im. Stanisława Staszica w Krakowie - Wydział Górnictwa i Geoinżynierii</t>
  </si>
  <si>
    <t>N07a</t>
  </si>
  <si>
    <t>N07b</t>
  </si>
  <si>
    <t>N08</t>
  </si>
  <si>
    <t>N09</t>
  </si>
  <si>
    <t>Publikacje w czasopiśmie wyróżnionym w Journal Citation Reports (JCR):</t>
  </si>
  <si>
    <t>Publikacje w recenzowanym czasopiśmie krajowym lub zagranicznym wymienionym w wykazie ministra, o którym mowa w § 4 ust. 4 pkt 2 rozporządzenia:</t>
  </si>
  <si>
    <t>Redaktorzy naczelni czasopism, będący pracownikami ocenianej jednostki:</t>
  </si>
  <si>
    <t>RAZEM</t>
  </si>
  <si>
    <t>Autorstwo monografii lub podręcznika autorskiego w języku angielskim lub podstawowym dla danej dyscypliny:</t>
  </si>
  <si>
    <t>Autorstwo monografii lub podręcznika autorskiego w języku innym niż angielski lub podstawowy dla danej dyscypliny:</t>
  </si>
  <si>
    <t>Autorstwo rozdziału w monografii lub podręczniku autorskim w języku angielskim lub podstawowym dla danej dyscypliny:</t>
  </si>
  <si>
    <t>Autorstwo rozdziału w monografii lub podręczniku autorskim w języku innym niż angielski lub podstawowy dla danej dyscypliny:</t>
  </si>
  <si>
    <t>Redaktor naczelny wieloautorskiej monografii, podręcznika autorskiego lub serii wydawniczej:</t>
  </si>
  <si>
    <t>Zatrudnienie w jednostce laureata konkursów "Pomysły" Europejskiej Rady Nauki:</t>
  </si>
  <si>
    <t>Politechnika Poznańska - Wydział Informatyki</t>
  </si>
  <si>
    <t>Wyższa Szkoła Techniczno - Ekonomiczna w Warszawie, Wydział Informatyki</t>
  </si>
  <si>
    <t>Instytut Technologiczno-Przyrodniczy</t>
  </si>
  <si>
    <t>Krakowska Akademia im. Andrzeja Frycza Modrzewskiego - Wydział Zdrowia i Nauk Medycznych</t>
  </si>
  <si>
    <t>Telcordia Poland Sp. z o.o.</t>
  </si>
  <si>
    <t>Politechnika Poznańska - Wydział Inżynierii Zarządzania</t>
  </si>
  <si>
    <t>Pomorski Uniwersytet Medyczny w Szczecinie - Wydział Nauk o Zdrowiu</t>
  </si>
  <si>
    <t>Uniwersytet Łódzki - Wydział Nauk Geograficznych</t>
  </si>
  <si>
    <t>Uniwersytet Rzeszowski - Wydział Wychowania Fizycznego</t>
  </si>
  <si>
    <t>Politechnika Śląska w Gliwicach - Wydział Transportu</t>
  </si>
  <si>
    <t>Uniwersytet Łódzki - Wydział Chemii</t>
  </si>
  <si>
    <t>Uniwersytet Łódzki - Wydział Fizyki i Informatyki Stosowanej</t>
  </si>
  <si>
    <t>Instytut Rozwoju Miast</t>
  </si>
  <si>
    <t>Instytut Gospodarki Przestrzennej i Mieszkalnictwa</t>
  </si>
  <si>
    <t>Narodowy Instytut Leków</t>
  </si>
  <si>
    <t>Uniwersytet Medyczny w Łodzi - Wydział Nauk o Zdrowiu</t>
  </si>
  <si>
    <t>Uniwersytet Medyczny w Łodzi - Wydział Wojskowo-Lekarski</t>
  </si>
  <si>
    <t>Warszawski Uniwersytet Medyczny - Wydział Nauki o Zdrowiu</t>
  </si>
  <si>
    <t>Uniwersytet Kardynała S. Wyszyńskiego w Warszawie - Wydział Matematyczno-Przyrodniczy. Szkoła Nauk Ścisłych</t>
  </si>
  <si>
    <t>Śląski Uniwersytet Medyczny w Katowicach - Wydział Zdrowia Publicznego</t>
  </si>
  <si>
    <t>Śląski Uniwersytet Medyczny w Katowicach - Wydział Opieki Zdrowotnej</t>
  </si>
  <si>
    <t>Politechnika Gdańska - Wydział Fizyki Technicznej i Matematyki Stosowanej</t>
  </si>
  <si>
    <t>Politechnika Gdańska - Wydział Mechaniczny</t>
  </si>
  <si>
    <t>Politechnika Gdańska - Wydział Oceanotechniki i Okrętownictwa</t>
  </si>
  <si>
    <t>Politechnika Krakowska - Wydział Architektury</t>
  </si>
  <si>
    <t>Politechnika Krakowska - Wydział Inżynierii i Technologii Chemicznej</t>
  </si>
  <si>
    <t>Politechnika Krakowska - Wydział Inżynierii Lądowej</t>
  </si>
  <si>
    <t>Politechnika Krakowska - Wydział Inżynierii Środowiska</t>
  </si>
  <si>
    <t>Politechnika Krakowska - Wydział Inżynierii Elektrycznej i Komputerowej</t>
  </si>
  <si>
    <t>Politechnika Lubelska - Wydział Elektrotechniki i Informatyki</t>
  </si>
  <si>
    <t>Politechnika Lubelska - Wydział Mechaniczny</t>
  </si>
  <si>
    <t>Politechnika Łódzka - Wydział Biotechnologii i Nauk o Żywności</t>
  </si>
  <si>
    <t>Politechnika Łódzka - Wydział Technologii Materiałowych i Wzornictwa Tekstyliów</t>
  </si>
  <si>
    <t>Politechnika Łódzka - Wydział Budownictwa, Architektury i Inżynierii Środowiska</t>
  </si>
  <si>
    <t>Politechnika Łódzka - Wydział Elektrotechniki i Elektroniki, Informatyki i Automatyki</t>
  </si>
  <si>
    <t>Politechnika Łódzka - Wydział Fizyki Technicznej, Informatyki i Matematyki Stosowanej</t>
  </si>
  <si>
    <t>Politechnika Łódzka - Wydział Inżynierii Procesowej i Ochrony Środowiska</t>
  </si>
  <si>
    <t>Politechnika Łódzka - Wydział Chemiczny</t>
  </si>
  <si>
    <t>Politechnika Łódzka - Instytut Papiernictwa i Poligrafii</t>
  </si>
  <si>
    <t>Politechnika Łódzka - Wydział Mechaniczny</t>
  </si>
  <si>
    <t>Politechnika Poznańska - Wydział Maszyn Roboczych i Transportu</t>
  </si>
  <si>
    <t>Politechnika Poznańska - Wydział Budowy Maszyn i Zarządzania</t>
  </si>
  <si>
    <t>Politechnika Poznańska - Wydział Technologii Chemicznej</t>
  </si>
  <si>
    <t>Politechnika Poznańska - Wydział Fizyki Technicznej</t>
  </si>
  <si>
    <t>Politechnika Poznańska - Wydział Budownictwa i Inżynierii Środowiska</t>
  </si>
  <si>
    <t>Politechnika Poznańska - Wydział Elektryczny</t>
  </si>
  <si>
    <t>Politechnika Rzeszowska - Wydział Budownictwa i Inżynierii Środowiska</t>
  </si>
  <si>
    <t>Politechnika Rzeszowska - Wydział Budowy Maszyn i Lotnictwa</t>
  </si>
  <si>
    <t>Politechnika Rzeszowska - Wydział Elektrotechniki i Informatyki</t>
  </si>
  <si>
    <t>Politechnika Rzeszowska - Wydział Chemiczny</t>
  </si>
  <si>
    <t>Zachodniopomorski Uniwersytet Technologiczny w Szczecinie - Wydział Budownictwa i Architektury</t>
  </si>
  <si>
    <t>Zachodniopomorski Uniwersytet Technologiczny w Szczecinie - Wydział Elektryczny</t>
  </si>
  <si>
    <t>Zachodniopomorski Uniwersytet Technologiczny w Szczecinie - Wydział Techniki Morskiej</t>
  </si>
  <si>
    <t>Zachodniopomorski Uniwersytet Technologiczny w Szczecinie - Wydział Inżynierii Mechanicznej i Mechatroniki</t>
  </si>
  <si>
    <t>Zachodniopomorski Uniwersytet Technologiczny w Szczecinie - Wydział Technologii i Inżynierii Chemicznej</t>
  </si>
  <si>
    <t>Politechnika Śląska w Gliwicach - Wydział Architektury</t>
  </si>
  <si>
    <t>Politechnika Śląska w Gliwicach - Wydział Automatyki, Elektroniki i Informatyki</t>
  </si>
  <si>
    <t>Politechnika Śląska w Gliwicach - Wydział Chemiczny</t>
  </si>
  <si>
    <t>Politechnika Śląska w Gliwicach - Wydział Elektryczny</t>
  </si>
  <si>
    <t>Politechnika Śląska w Gliwicach - Wydział Górnictwa i Geologii</t>
  </si>
  <si>
    <t>Politechnika Śląska w Gliwicach - Wydział Inżynierii Środowiska i Energetyki</t>
  </si>
  <si>
    <t>Politechnika Śląska w Gliwicach - Wydział Matematyczno-Fizyczny</t>
  </si>
  <si>
    <t>Politechnika Śląska w Gliwicach - Wydział Inżynierii Materiałowej i Metalurgii</t>
  </si>
  <si>
    <t>Politechnika Śląska w Gliwicach - Wydział Mechaniczny Technologiczny</t>
  </si>
  <si>
    <t>Politechnika Świętokrzyska w Kielcach - Wydział Budownictwa i Inżynierii Środowiska</t>
  </si>
  <si>
    <t>Politechnika Świętokrzyska w Kielcach - Wydział Elektrotechniki, Automatyki i Informatyki</t>
  </si>
  <si>
    <t>Politechnika Świętokrzyska w Kielcach - Wydział Mechatroniki i Budowy Maszyn</t>
  </si>
  <si>
    <t>Politechnika Warszawska - Wydział Architektury</t>
  </si>
  <si>
    <t>Politechnika Warszawska - Wydział Chemiczny</t>
  </si>
  <si>
    <t>Politechnika Warszawska - Wydział Elektroniki i Technik Informacyjnych</t>
  </si>
  <si>
    <t>Politechnika Warszawska - Wydział Elektryczny</t>
  </si>
  <si>
    <t>Politechnika Warszawska - Wydział Fizyki</t>
  </si>
  <si>
    <t>Politechnika Warszawska - Wydział Geodezji i Kartografii</t>
  </si>
  <si>
    <t>Politechnika Warszawska - Wydział Inżynierii Chemicznej i Procesowej</t>
  </si>
  <si>
    <t>Politechnika Warszawska - Wydział Inżynierii Lądowej</t>
  </si>
  <si>
    <t>Politechnika Warszawska - Wydział Inżynierii Materiałowej</t>
  </si>
  <si>
    <t>Politechnika Warszawska - Wydział Inżynierii Środowiska</t>
  </si>
  <si>
    <t>Politechnika Warszawska - Wydział Mechaniczny Energetyki i Lotnictwa</t>
  </si>
  <si>
    <t>Politechnika Warszawska - Wydział Inżynierii Produkcji</t>
  </si>
  <si>
    <t>Politechnika Warszawska - Wydział Mechatroniki</t>
  </si>
  <si>
    <t>Politechnika Warszawska - Wydział Samochodów i Maszyn Roboczych</t>
  </si>
  <si>
    <t>Politechnika Warszawska - Wydział Transportu</t>
  </si>
  <si>
    <t>Akademia Górniczo-Hutnicza im. Stanisława Staszica w Krakowie - Wydział Elektrotechniki, Automatyki, Informatyki i Elektroniki</t>
  </si>
  <si>
    <t>Politechnika Śląska w Gliwicach - Wydział Budownictwa</t>
  </si>
  <si>
    <t>Politechnika Wrocławska - Wydział Chemiczny</t>
  </si>
  <si>
    <t>Politechnika Wrocławska - Wydział Architektury</t>
  </si>
  <si>
    <t>Politechnika Wrocławska - Wydział Budownictwa Lądowego i Wodnego</t>
  </si>
  <si>
    <t>Politechnika Wrocławska - Wydział Elektroniki</t>
  </si>
  <si>
    <t>Politechnika Wrocławska - Wydział Elektryczny</t>
  </si>
  <si>
    <t>Politechnika Wrocławska - Wydział Geoinżynierii, Górnictwa i Geologii</t>
  </si>
  <si>
    <t>Politechnika Wrocławska - Wydział Inżynierii Środowiska</t>
  </si>
  <si>
    <t>Politechnika Wrocławska - Wydział Informatyki i Zarządzania</t>
  </si>
  <si>
    <t>Politechnika Wrocławska - Wydział Mechaniczno-Energetyczny</t>
  </si>
  <si>
    <t>Politechnika Wrocławska - Wydział Mechaniczny</t>
  </si>
  <si>
    <t>Politechnika Wrocławska - Wydział Podstawowych Problemów Techniki</t>
  </si>
  <si>
    <t>Pomorski Uniwersytet Medyczny w Szczecinie - Wydział Lekarski</t>
  </si>
  <si>
    <t>Pomorski Uniwersytet Medyczny w Szczecinie - Wydział Lekarsko-Stomatologiczny</t>
  </si>
  <si>
    <t>N11</t>
  </si>
  <si>
    <t>Instytut Rozrodu Zwierząt i Badań Żywności PAN</t>
  </si>
  <si>
    <t>N15</t>
  </si>
  <si>
    <t>Centrum Astronomiczne im. M. Kopernika PAN</t>
  </si>
  <si>
    <t>G1_N12</t>
  </si>
  <si>
    <t>Centrum Badań Molekularnych i Makromolekularnych PAN</t>
  </si>
  <si>
    <t>Instytut Wysokich Ciśnień PAN</t>
  </si>
  <si>
    <t>Efektywnośc</t>
  </si>
  <si>
    <t>zwiekszenie*</t>
  </si>
  <si>
    <t>Centrum Fizyki Teoretycznej PAN</t>
  </si>
  <si>
    <t>Instytut Medycyny Doświadczalnej i Klinicznej PAN</t>
  </si>
  <si>
    <t>G7</t>
  </si>
  <si>
    <t>Instytut Agrofizyki im. B. Dobrzańskiego PAN</t>
  </si>
  <si>
    <t>G5</t>
  </si>
  <si>
    <t>Instytut Badań Systemowych PAN</t>
  </si>
  <si>
    <t>Instytut Biocybernetyki i Inżynierii Biomedycznej PAN</t>
  </si>
  <si>
    <t>Instytut Biologii Doświadczalnej im. M. Nenckiego PAN</t>
  </si>
  <si>
    <t>Instytut Botaniki im. W. Szafera PAN</t>
  </si>
  <si>
    <t>G4</t>
  </si>
  <si>
    <t>Instytut Budownictwa Wodnego PAN</t>
  </si>
  <si>
    <t>Instytut Chemii Bioorganicznej PAN</t>
  </si>
  <si>
    <t>Instytut Chemii Fizycznej PAN</t>
  </si>
  <si>
    <t>Instytut Chemii Organicznej PAN</t>
  </si>
  <si>
    <t>Instytut Dendrologii PAN</t>
  </si>
  <si>
    <t>Instytut Farmakologii PAN</t>
  </si>
  <si>
    <t>Instytut Fizjologii i Żywienia Zwierząt  im. J. Kielanowskiego PAN</t>
  </si>
  <si>
    <t>Instytut Fizyki Molekularnej PAN</t>
  </si>
  <si>
    <t>Instytut Fizyki PAN</t>
  </si>
  <si>
    <t>Instytut Genetyki Roślin PAN</t>
  </si>
  <si>
    <t>Instytut Genetyki i Hodowli Zwierząt PAN</t>
  </si>
  <si>
    <t>N10</t>
  </si>
  <si>
    <t>Instytut Geofizyki PAN</t>
  </si>
  <si>
    <t>Instytut Immunologii i Terapii Doświadczalnej im. L. Hirszfelda PAN</t>
  </si>
  <si>
    <t>N13</t>
  </si>
  <si>
    <t>Instytut Informatyki Teoretycznej i Stosowanej PAN</t>
  </si>
  <si>
    <t>Instytut Inżynierii Chemicznej PAN</t>
  </si>
  <si>
    <t>Instytut Katalizy i Fizykochemii Powierzchni PAN</t>
  </si>
  <si>
    <t>G2</t>
  </si>
  <si>
    <t>Instytut Maszyn Przepływowych PAN</t>
  </si>
  <si>
    <t>Instytut Matematyczny PAN</t>
  </si>
  <si>
    <t>G6</t>
  </si>
  <si>
    <t>Instytut Mechaniki Górotworu PAN</t>
  </si>
  <si>
    <t>Instytut Nauk Geologicznych PAN</t>
  </si>
  <si>
    <t>Instytut Oceanologii PAN</t>
  </si>
  <si>
    <t>Instytut Paleobiologii im. R. Kozłowskiego PAN</t>
  </si>
  <si>
    <t>Instytut Parazytologii im. W. Stefańskiego PAN</t>
  </si>
  <si>
    <t>Instytut Podstaw Informatyki PAN</t>
  </si>
  <si>
    <t>Instytut Podstaw Inżynierii Środowiska PAN</t>
  </si>
  <si>
    <t>Instytut Podstawowych Problemów Techniki PAN</t>
  </si>
  <si>
    <t>Instytut Systematyki i Ewolucji Zwierząt PAN</t>
  </si>
  <si>
    <t>Międzynarodowe Laboratorium Silnych Pól Magnetycznych i Niskich Temperatur</t>
  </si>
  <si>
    <t>Muzeum i Instytut Zoologii PAN</t>
  </si>
  <si>
    <t>Ogród Botaniczny - Centrum Zachowania Różnorodności Biologicznej PAN</t>
  </si>
  <si>
    <t>Zakład Antropologii PAN</t>
  </si>
  <si>
    <t>Zakład Biologii Antarktyki PAN</t>
  </si>
  <si>
    <t>Instytut Fizjologii Roślin im. F. Górskiego PAN</t>
  </si>
  <si>
    <t>Instytut Genetyki Człowieka PAN</t>
  </si>
  <si>
    <t>Zakład Ichtiobiologii i Gospodarki Rybackiej PAN</t>
  </si>
  <si>
    <t>Instytut Metalurgii i Inżynierii Materiałowej im. A. Krupkowskiego PAN</t>
  </si>
  <si>
    <t>Centrum Badań Kosmicznych PAN</t>
  </si>
  <si>
    <t>Instytut Biochemii i Biofizyki PAN</t>
  </si>
  <si>
    <t>Centrum Badań Ekologicznych PAN</t>
  </si>
  <si>
    <t>Instytut Geografii i Przestrzennego Zagospodarowania PAN</t>
  </si>
  <si>
    <t>Instytut Niskich Temperatur i Badań Strukturalnych im. W. Trzebiatowskiego PAN</t>
  </si>
  <si>
    <t>Zakład Badania Ssaków PAN</t>
  </si>
  <si>
    <t>Branżowy Ośrodek Badawczo-Rozwojowy Maszyn Elektrycznych KOMEL</t>
  </si>
  <si>
    <t>G3</t>
  </si>
  <si>
    <t>Centralne Laboratorium Ochrony Radiologicznej</t>
  </si>
  <si>
    <t>Centralny Ośrodek Badawczo-Rozwojowy Aparatury Badawczej i Dydaktycznej COBRABID, sp. z o.o.</t>
  </si>
  <si>
    <t>Centralny Ośrodek Badawczo-Rozwojowy Maszyn Włókienniczych POLMATEX-CENARO</t>
  </si>
  <si>
    <t>Centralny Ośrodek Badawczo-Rozwojowy Opakowań</t>
  </si>
  <si>
    <t>Centralny Ośrodek Badawczo-Rozwojowy Przemysłu Izolacji Budowlanej</t>
  </si>
  <si>
    <t>Centralny Ośrodek Chłodnictwa COCH, sp. z o.o.</t>
  </si>
  <si>
    <t>Centrum Badawczo-Konstrukcyjne Obrabiarek</t>
  </si>
  <si>
    <t>Instytut Technik Innowacyjnych EMAG</t>
  </si>
  <si>
    <t>Instytut Techniki Górniczej KOMAG</t>
  </si>
  <si>
    <t>Centrum Techniki Okrętowej S.A. Zakład Badawczo-Rozwojowy</t>
  </si>
  <si>
    <t>Instytut Pomnik - Centrum Zdrowia Dziecka</t>
  </si>
  <si>
    <t>Instytut Kolejnictwa</t>
  </si>
  <si>
    <t>Główny Instytut Górnictwa</t>
  </si>
  <si>
    <t>Instytut Automatyki Systemów Energetycznych Sp. Z o. o.</t>
  </si>
  <si>
    <t>Instytut Badawczy Leśnictwa</t>
  </si>
  <si>
    <t>Instytut Biotechnologii Przemysłu Rolno-Spożywczego</t>
  </si>
  <si>
    <t>Instytut Chemicznej Przeróbki Węgla</t>
  </si>
  <si>
    <t>Instytut Chemii Przemysłowej im. I. Mościckiego</t>
  </si>
  <si>
    <t>Instytut Chemii i Techniki Jądrowej</t>
  </si>
  <si>
    <t>Instytut Ciężkiej Syntezy Organicznej BLACHOWNIA</t>
  </si>
  <si>
    <t>Instytut Ekologii Terenów Uprzemysłowionych</t>
  </si>
  <si>
    <t>Instytut Elektrotechniki</t>
  </si>
  <si>
    <t>Instytut Energetyki</t>
  </si>
  <si>
    <t>Instytut Energii Atomowej POLATOM</t>
  </si>
  <si>
    <t>Instytut Farmaceutyczny</t>
  </si>
  <si>
    <t>Instytut Ceramiki i Materiałów Budowlanych</t>
  </si>
  <si>
    <t>Śląski Uniwersytet Medyczny w Katowicach - Wydział Lekarski w Katowicach</t>
  </si>
  <si>
    <t>Śląski Uniwersytet Medyczny w Katowicach - Wydział Lekarski z Oddziałem Lekarsko-Dentystycznym w Zabrzu</t>
  </si>
  <si>
    <t>Uniwersytet Medyczny w Lublinie - I Wydział Lekarski z Oddziałem Stomatologicznym</t>
  </si>
  <si>
    <t>Uniwersytet Medyczny w Lublinie - Wydział Pielęgniarstwa i Nauk o Zdrowiu z Oddziałem Zaocznym</t>
  </si>
  <si>
    <t>Akademia Wychowania Fizycznego w Krakowie - Wydział Wychowania Fizycznego i Sportu</t>
  </si>
  <si>
    <t>Wojskowy Instytut Medyczny (dawniej: Centralny Szpital Kliniczny WAM w Warszawie)</t>
  </si>
  <si>
    <t>Centrum Medyczne Kształcenia Podyplomowego w Warszawie</t>
  </si>
  <si>
    <t>Akademia Sztuk Pięknych w Poznaniu - Wydział Architektury Wnętrz i Wzornictwa Przemysłowego</t>
  </si>
  <si>
    <t>Uniwersytet Gdański - Międzyuczelniany Wydział Biotechnologii UG i AM</t>
  </si>
  <si>
    <t>Uniwersytet Gdański - Wydział Chemii</t>
  </si>
  <si>
    <t>Uniwersytet Jagielloński w Krakowie - Wydział Biologii i Nauk o Ziemi</t>
  </si>
  <si>
    <t>Uniwersytet Jagielloński w Krakowie - Wydział Matematyki i Informatyki</t>
  </si>
  <si>
    <t>Uniwersytet im. A. Mickiewicza w Poznaniu - Wydział Biologii</t>
  </si>
  <si>
    <t>Uniwersytet im. A. Mickiewicza w Poznaniu - Wydział Matematyki i Informatyki</t>
  </si>
  <si>
    <t>Politechnika Koszalińska - Wydział Elektroniki i Informatyki</t>
  </si>
  <si>
    <t>Akademia Morska w Szczecinie - Wydział Nawigacyjny</t>
  </si>
  <si>
    <t>Szkoła Główna Gospodarstwa Wiejskiego w Warszawie - Wydział Leśny</t>
  </si>
  <si>
    <t>Szkoła Główna Gospodarstwa Wiejskiego w Warszawie - Wydział Inżynierii i Kształtowania Środowiska</t>
  </si>
  <si>
    <t>Szkoła Główna Gospodarstwa Wiejskiego w Warszawie - Wydział Ogrodnictwa i Architektury Krajobrazu</t>
  </si>
  <si>
    <t>Szkoła Główna Gospodarstwa Wiejskiego w Warszawie - Wydział Rolnictwa i Biologii</t>
  </si>
  <si>
    <t>Szkoła Główna Gospodarstwa Wiejskiego w Warszawie - Wydział Inżynierii Produkcji</t>
  </si>
  <si>
    <t>Szkoła Główna Gospodarstwa Wiejskiego w Warszawie - Wydział Technologii Drewna</t>
  </si>
  <si>
    <t>Szkoła Główna Gospodarstwa Wiejskiego w Warszawie - Wydział Nauk o Żywności</t>
  </si>
  <si>
    <t>Szkoła Główna Gospodarstwa Wiejskiego w Warszawie - Wydział Medycyny Weterynaryjnej</t>
  </si>
  <si>
    <t>Szkoła Główna Gospodarstwa Wiejskiego w Warszawie - Wydział Nauk o Zwierzętach</t>
  </si>
  <si>
    <t>Szkoła Główna Gospodarstwa Wiejskiego w Warszawie - Wydział Nauk o Żywieniu Człowieka i Konsumpcji</t>
  </si>
  <si>
    <t>Uniwersytet Łódzki - Wydział Matematyki i Informatyki</t>
  </si>
  <si>
    <t>Uniwersytet Wrocławski - Wydział Fizyki i Astronomii</t>
  </si>
  <si>
    <t>Międzynarodowy Instytut PAN - Europejskie Regionalne Centrum Ekohydrologii</t>
  </si>
  <si>
    <t>Politechnika Częstochowska - Wydział Inżynierii i Ochrony Środowiska</t>
  </si>
  <si>
    <t>Katolicki Uniwersytet Lubelski - Wydział Matematyczno-Przyrodniczy</t>
  </si>
  <si>
    <t>Uniwersytet w Białymstoku - Wydział Biologiczno-Chemiczny</t>
  </si>
  <si>
    <t>Uniwersytet Warmińsko-Mazurski w Olsztynie - Wydział Biologii</t>
  </si>
  <si>
    <t>Instytut Centrum Zdrowia Matki Polki</t>
  </si>
  <si>
    <t>Zachodniopomorski Uniwersytet Technologiczny w Szczecinie - Wydział Informatyki</t>
  </si>
  <si>
    <t>Politechnika Poznańska - Wydział Architektury</t>
  </si>
  <si>
    <t>Uniwersytet Warmińsko-Mazurski w Olsztynie - Wydział Nauk Technicznych</t>
  </si>
  <si>
    <t>Akademia Morska w Szczecinie - Wydział Inżynieryjno-Ekonomiczny Transportu</t>
  </si>
  <si>
    <t>Instytut Biologii Medycznej PAN</t>
  </si>
  <si>
    <t>Fundacja Partnerstwa Technologicznego TECHNOLOGY PARTNERS</t>
  </si>
  <si>
    <t>Akademia Górniczo-Hutnicza im. Stanisława Staszica w Krakowie - Wydział Odlewnictwa</t>
  </si>
  <si>
    <t>Uniwersytet Przyrodniczy w Lublinie - Wydział Inżynierii Produkcji</t>
  </si>
  <si>
    <t>Uniwersytet Jagielloński w Krakowie, Collegium Medicum - Wydział Nauk o Zdrowiu</t>
  </si>
  <si>
    <t>Politechnika Krakowska - Wydział Mechaniczny</t>
  </si>
  <si>
    <t>Politechnika Wrocławska - Wydział Elektroniki Mikrosystemów i Fotoniki</t>
  </si>
  <si>
    <t>Uniwersytet Jagielloński w Krakowie - Wydział Bochemii, Biofizyki i Biotechnologii</t>
  </si>
  <si>
    <t>Uniwersytet Jagielloński w Krakowie - Wydział Fizyki, Astronomii i Informatyki Stosowanej</t>
  </si>
  <si>
    <t>Wojskowa Akademia Techniczna w Warszawie - Wydział Mechatroniki</t>
  </si>
  <si>
    <t>Politechnika Koszalińska - Instytut Wzornictwa</t>
  </si>
  <si>
    <t>Akademia Morska w Szczecinie - Wydział Mechaniczny</t>
  </si>
  <si>
    <t>Fundacja Rozwoju Kardiochirurgii</t>
  </si>
  <si>
    <t>BioInfoBank Instytut</t>
  </si>
  <si>
    <t>Instytut Mechanizacji Budownictwa i Górnictwa Skalnego</t>
  </si>
  <si>
    <t>Instytut Zaawansowanych Technologii Wytwarzania</t>
  </si>
  <si>
    <t>Instytut Sadownictwa i Kwiaciarstwa</t>
  </si>
  <si>
    <t>Naukowa i Akademicka Sieć Komputerowa</t>
  </si>
  <si>
    <t>Instytut Matki i Dziecka</t>
  </si>
  <si>
    <t>Uniwersytet Opolski - Wydział Przyrodniczo-Techniczny</t>
  </si>
  <si>
    <t>Międzynarodowy Instytut Biologii Molekularnej i Komórkowej</t>
  </si>
  <si>
    <t>Centrum Fizyki Ciała Stałego Sp. z o. o.</t>
  </si>
  <si>
    <t>Poznański Park Naukowo-Technologiczny Fundacji UAM</t>
  </si>
  <si>
    <t>Uniwersytet Mikołaja Kopernika w Toruniu, Collegium Medicum im. L. Rydygiera w Bydgoszczy - Wydział Nauk o Zdrowiu</t>
  </si>
  <si>
    <t>Akademia Medyczna im. Piastów Śląskich we Wrocławiu - Wydział Lekarsko-Stomatologiczny</t>
  </si>
  <si>
    <t>Uniwersytet Warmińsko-Mazurski w Olsztynie - Wydział Matematyki i Informatyki</t>
  </si>
  <si>
    <t>Akademia Wychowania Fizycznego w Warszawie - Zamiejscowy Wydział Wychowania Fizycznego w Białej Podlaskiej</t>
  </si>
  <si>
    <t>Politechnika Białostocka - Wydział Informatyki</t>
  </si>
  <si>
    <t>Akademia Górniczo-Hutnicza im. Stanisława Staszica w Krakowie - Wydział Inżynierii Metali i Informatyki Przemysłowej</t>
  </si>
  <si>
    <t>Akademia Górniczo-Hutnicza im. Stanisława Staszica w Krakowie - Wydział Matematyki Stosowanej</t>
  </si>
  <si>
    <t>Akademia Górniczo-Hutnicza im. Stanisława Staszica w Krakowie - Wydział Fizyki i Informatyki Stosowanej</t>
  </si>
  <si>
    <t>Akademia Górniczo-Hutnicza im. Stanisława Staszica w Krakowie - Wydział Geodezji Górniczej i Inżynierii Środowiska</t>
  </si>
  <si>
    <t>Akademia Marynarki Wojennej w Gdyni - Wydział Mechaniczno-Elektryczny</t>
  </si>
  <si>
    <t>Uniwersytet Mikołaja Kopernika w Toruniu, Collegium Medicum im. L. Rydygiera w Bydgoszczy - Wydział Farmaceutyczny</t>
  </si>
  <si>
    <t>Uniwersytet Mikołaja Kopernika w Toruniu, Collegium Medicum im. L. Rydygiera w Bydgoszczy - Wydział Lekarski</t>
  </si>
  <si>
    <t>Akademia Medyczna im. Piastów Śląskich we Wrocławiu - Wydział Lekarski</t>
  </si>
  <si>
    <t>Akademia Medyczna im. Piastów Śląskich we Wrocławiu - Wydział Lekarski Kształcenia Podyplomowego</t>
  </si>
  <si>
    <t>Akademia Medyczna im. Piastów Śląskich we Wrocławiu - Wydział Nauk o Zdrowiu</t>
  </si>
  <si>
    <t>Uniwersytet Medyczny w Białymstoku - Wydział Farmaceutyczny z Oddziałem Medycyny Laboratoryjnej</t>
  </si>
  <si>
    <t>Uniwersytet Medyczny w Białymstoku - Wydział Lekarski z Oddziałem Stomatologii</t>
  </si>
  <si>
    <t>Gdański Uniwersytet Medyczny - Wydział Lekarski z Oddz.  Stomatologicznym</t>
  </si>
  <si>
    <t>Gdański Uniwersytet Medyczny - Wydział Farmaceutyczny z Oddziałem Medycyny Laboratoryjnej</t>
  </si>
  <si>
    <t>Uniwersytet Medyczny w Łodzi - Wydział Lekarski</t>
  </si>
  <si>
    <t>Uniwersytet Medyczny w Łodzi - Wydział Farmaceutyczny</t>
  </si>
  <si>
    <t>Warszawski Uniwersytet Medyczny - I Wydział Lekarski z Oddziałem Stomatologicznym</t>
  </si>
  <si>
    <t>Warszawski Uniwersytet Medyczny - II Wydział Lekarski z Oddziałem Nauczania w Języku Angielskim oraz Oddziałem Fizjoterapii</t>
  </si>
  <si>
    <t>Warszawski Uniwersytet Medyczny - Wydział Farmaceutyczny</t>
  </si>
  <si>
    <t>Uniwersytet Rolniczy im. Hugona Kołłątaja w Krakowie - Wydział Inzynierii Produkcji i Energetyki</t>
  </si>
  <si>
    <t>Uniwersytet Rolniczy im. Hugona Kołłątaja w Krakowie - Wydział Leśny</t>
  </si>
  <si>
    <t>Uniwersytet Rolniczy im. Hugona Kołłątaja w Krakowie - Wydział Technologii Żywności</t>
  </si>
  <si>
    <t>Uniwersytet Rolniczy im. Hugona Kołłątaja w Krakowie - Wydział Rolniczo-Ekonomiczny</t>
  </si>
  <si>
    <t>Uniwersytet Rolniczy im. Hugona Kołłątaja w Krakowie - Wydział Hodowli i Biologii Zwierząt</t>
  </si>
  <si>
    <t>Uniwersytet Przyrodniczy w Lublinie - Wydział Medycyny Weterynaryjnej</t>
  </si>
  <si>
    <t>Uniwersytet Przyrodniczy w Lublinie - Wydział Ogrodniczy</t>
  </si>
  <si>
    <t>Uniwersytet Przyrodniczy w Lublinie - Wydział Agrobioinżynierii</t>
  </si>
  <si>
    <t>Uniwersytet Przyrodniczy w Lublinie - Wydział Biologii i Hodowli Zwierząt</t>
  </si>
  <si>
    <t>Uniwersytet Przyrodniczy w Poznaniu - Wydział Ogrodniczy</t>
  </si>
  <si>
    <t>Uniwersytet Przyrodniczy w Poznaniu - Wydział Rolnictwa i Bioinżynierii</t>
  </si>
  <si>
    <t>Uniwersytet Przyrodniczy w Poznaniu - Wydział Technologii Drewna</t>
  </si>
  <si>
    <t>Uniwersytet Przyrodniczy w Poznaniu - Wydział Nauk o Żywności i Żywieniu</t>
  </si>
  <si>
    <t>Uniwersytet Przyrodniczy w Poznaniu - Wydział Hodowli i Biologii Zwierząt</t>
  </si>
  <si>
    <t>Uniwersytet Przyrodniczy w Poznaniu - Wydział Melioracji i Inżynierii Środowiska</t>
  </si>
  <si>
    <t>Uniwersytet Przyrodniczy w Poznaniu - Wydział Leśny</t>
  </si>
  <si>
    <t>Zachodniopomorski Uniwersytet Technologiczny w Szczecinie - Wydział Biotechnologii i Hodowli Zwierząt</t>
  </si>
  <si>
    <t>Zachodniopomorski Uniwersytet Technologiczny w Szczecinie - Wydział Kształtowania Środowiska i Rolnictwa</t>
  </si>
  <si>
    <t>Zachodniopomorski Uniwersytet Technologiczny w Szczecinie - Wydział Nauk o Żywności i Rybactwa</t>
  </si>
  <si>
    <t>Uniwersytet Przyrodniczy we Wrocławiu - Wydział Biologii i Hodowli Zwierząt</t>
  </si>
  <si>
    <t>Uniwersytet Przyrodniczy we Wrocławiu - Wydział Medycyny Weterynaryjnej</t>
  </si>
  <si>
    <t>Uniwersytet Przyrodniczy we Wrocławiu - Wydział Przyrodniczo-Technologiczny</t>
  </si>
  <si>
    <t>Uniwersytet Przyrodniczy we Wrocławiu - Wydział Inżynierii Kształtowania Środowiska i Geodezji</t>
  </si>
  <si>
    <t>Uniwersytet Przyrodniczy we Wrocławiu - Wydział Nauk o Żywności</t>
  </si>
  <si>
    <t>Uniwersytet Warmińsko-Mazurski w Olsztynie - Wydział Kształtowania Środowiska i Rolnictwa</t>
  </si>
  <si>
    <t>Uniwersytet Warmińsko-Mazurski w Olsztynie - Wydział Bioinżynierii Zwierząt</t>
  </si>
  <si>
    <t>Uniwersytet Warmińsko-Mazurski w Olsztynie - Wydział Nauki o Żywności</t>
  </si>
  <si>
    <t>Uniwersytet Warmińsko-Mazurski w Olsztynie - Wydział Medycyny Weterynaryjnej</t>
  </si>
  <si>
    <t>Uniwersytet Warmińsko-Mazurski w Olsztynie - Wydział Ochrony Środowiska i Rybactwa</t>
  </si>
  <si>
    <t>Uniwersytet Warmińsko-Mazurski w Olsztynie - Wydział Geodezji i Gospodarki Przestrzennej</t>
  </si>
  <si>
    <t>Akademia Sztuk Pięknych w Krakowie - Wydział Form Przemysłowych</t>
  </si>
  <si>
    <t>Uniwersytet Technologiczno - Przyrodniczy im. J. J. Śniadeckich w Bydgoszczy - Wydział Budownictwa i Inżynierii Środowiska</t>
  </si>
  <si>
    <t>Uniwersytet Technologiczno - Przyrodniczy im. J. J. Śniadeckich w Bydgoszczy - Wydział Inżynierii Mechanicznej</t>
  </si>
  <si>
    <t>Uniwersytet Technologiczno - Przyrodniczy im. J. J. Śniadeckich w Bydgoszczy - Wydział Technologii i Inżynierii Chemicznej</t>
  </si>
  <si>
    <t>Uniwersytet Technologiczno - Przyrodniczy im. J. J. Śniadeckich w Bydgoszczy - Wydział Telekomunikacji i Elektrotechniki</t>
  </si>
  <si>
    <t>Uniwersytet Technologiczno - Przyrodniczy im. J. J. Śniadeckich w Bydgoszczy - Wydział Hodowli i Biologii Zwierząt</t>
  </si>
  <si>
    <t>Uniwersytet Technologiczno-Przyrodniczy w Bydgoszczy - Wydział Rolnictwa i Biotechnologii</t>
  </si>
  <si>
    <t>Akademia Wychowania Fizycznego w Warszawie - Wydział Rehabilitacji</t>
  </si>
  <si>
    <t>Akademia Wychowania Fizycznego w Warszawie - Wydział Wychowania Fizycznego</t>
  </si>
  <si>
    <t>Akademia Wychowania Fizycznego w Poznaniu - Wydział Turystyki i Rekreacji</t>
  </si>
  <si>
    <t>Akademia Wychowania Fizycznego w Poznaniu - Wydział Wychowania Fizycznego</t>
  </si>
  <si>
    <t>Akademia Wychowania Fizycznego i Sportu w Gdańsku - Wydział Wychowania Fizycznego</t>
  </si>
  <si>
    <t>Akademia Wychowania Fizycznego we Wrocławiu - Wydział Fizjoterapii</t>
  </si>
  <si>
    <t>Dotacja 2009</t>
  </si>
  <si>
    <t>mediana</t>
  </si>
  <si>
    <t>Dotacja2010/Rezultaty</t>
  </si>
  <si>
    <t>Dotacja2010/Zatrudnienie</t>
  </si>
  <si>
    <t>Kategoria</t>
  </si>
  <si>
    <t>Nazwa</t>
  </si>
  <si>
    <t>Numer</t>
  </si>
  <si>
    <t>Grupa</t>
  </si>
  <si>
    <t>Dodatek/Zatrudnienie</t>
  </si>
  <si>
    <t>Efektywnosc</t>
  </si>
  <si>
    <t>Politechnika Rzeszowska - Wydział Matematyki i Fizyki Stosowanej</t>
  </si>
  <si>
    <t>Wyższa Szkoła Inżynierii Dentystycznej im. prof. Meissnera w Ustroniu  - Wydział Inżynierii Dentystycznej</t>
  </si>
  <si>
    <t>Centrum Materiałów Polimerowych i Węglowych PAN</t>
  </si>
  <si>
    <t>Wyższa Szkoła Zarządzania "Edukacja" we Wrocławiu - Wydział Turystyki</t>
  </si>
  <si>
    <t>Polsko-Japońska  Wyższa Szkoła Technik Komputerowych - Wydział Informatyki</t>
  </si>
  <si>
    <t>Uniwersytet Medyczny w Białymstoku - Wydział Nauk o Zdrowiu</t>
  </si>
  <si>
    <t>Akademia Wychowania Fizycznego i Sportu w Gdańsku - Wydział Turystyki i Rekreacji</t>
  </si>
  <si>
    <t>Szkoła Główna Gospodarstwa Wiejskiego w Warszawie - Wydział Zastosowań Informatyki i Matematyki</t>
  </si>
  <si>
    <t>Uniwersytet Zielonogórski - Wydział Nauk Biologicznych</t>
  </si>
  <si>
    <t>Uniwersytet Opolski - Wydział Matematyki, Fizyki i Informatyki</t>
  </si>
  <si>
    <t>Wyższa Szkoła Zarządzania i Administracji w Zamościu - Wydział Fizjoterapii i Pedagogiki</t>
  </si>
  <si>
    <t>Wyższa Szkoła Ekologii i Zarządzania w Warszawie - Wydział Ekologii</t>
  </si>
  <si>
    <t>Uniwersytet Gdański - Wydział Biologii</t>
  </si>
  <si>
    <t>Uniwersytet Gdański - Wydział Oceanografii i Geografii</t>
  </si>
  <si>
    <t>Uniwersytet Opolski - Wydział Chemii</t>
  </si>
  <si>
    <t>Wyższa Szkoła Ekologii i Zarządzania w Warszawie - Wydział Architektury</t>
  </si>
  <si>
    <t>Politechnika Lubelska - Wydział Postaw Techniki</t>
  </si>
  <si>
    <t>Uniwersytet Szczeciński - Wydział Nauk o Ziemi</t>
  </si>
  <si>
    <t>Uniwersytet Kardynała S. Wyszyńskiego w Warszawie - Wydział Biologii i Nauk o Środowisku</t>
  </si>
  <si>
    <t>Wyższa Szkoła Informatyki i Zarządzania w Rzeszowie - Wydział Informatyki Stosowanej</t>
  </si>
  <si>
    <t>Wyższa Szkoła Informatyki i Zarządzania w Rzeszowie - Wydział Turystyki i Nauk o Zdrowiu</t>
  </si>
  <si>
    <t>Akademia Ekonomiczna w Katowicach - Wydział Informatyki i Komunikacji</t>
  </si>
  <si>
    <t>Pomorski Uniwersytet Medyczny w Szczecinie - Wydział Lekarsko-Biotechnologiczny i Medycyny Laboratoryjnej</t>
  </si>
  <si>
    <t>Instytut Fizyki Jądrowej im. H. Niewodniczańskiego PAN ( w poprzednich latach jako J083)</t>
  </si>
  <si>
    <t>Instytut Fizyki Plazmy i Laserowej Mikrosyntezy im. S. Kaliskiego</t>
  </si>
  <si>
    <t>Instytut Geodezji i Kartografii</t>
  </si>
  <si>
    <t>Instytut Nafty i Gazu</t>
  </si>
  <si>
    <t>Instytut Górnictwa Odkrywkowego POLTEGOR - INSTYTUT</t>
  </si>
  <si>
    <t>Instytut Gruźlicy i Chorób Płuc</t>
  </si>
  <si>
    <t>Instytut Hematologii i Transfuzjologii</t>
  </si>
  <si>
    <t>Instytut Hodowli i Aklimatyzacji Roślin</t>
  </si>
  <si>
    <t>Instytut Kardiologii</t>
  </si>
  <si>
    <t>Instytut Logistyki i Magazynowania</t>
  </si>
  <si>
    <t>Instytut Łączności- Państwowy Instytut Badawczy</t>
  </si>
  <si>
    <t>Instytut Maszyn Matematycznych</t>
  </si>
  <si>
    <t>Instytut Medycyny Pracy i Zdrowia Środowiskowego</t>
  </si>
  <si>
    <t>Instytut Medycyny Wsi im. W. Chodźki</t>
  </si>
  <si>
    <t>Instytut Metali Nieżelaznych</t>
  </si>
  <si>
    <t>Instytut Metalurgii Żelaza</t>
  </si>
  <si>
    <t>Instytut Morski</t>
  </si>
  <si>
    <t>Instytut Nawozów Sztucznych</t>
  </si>
  <si>
    <t>Instytut Obróbki Plastycznej</t>
  </si>
  <si>
    <t>Instytut Ochrony Roślin</t>
  </si>
  <si>
    <t>Instytut Ochrony Środowiska</t>
  </si>
  <si>
    <t>Instytut Problemów Jądrowych im. A. Sołtana</t>
  </si>
  <si>
    <t>Instytut Przemysłu Skórzanego</t>
  </si>
  <si>
    <t>Instytut Psychiatrii i Neurologii</t>
  </si>
  <si>
    <t>Instytut Reumatologii</t>
  </si>
  <si>
    <t>Instytut Rybactwa Śródlądowego im. S. Sakowicza</t>
  </si>
  <si>
    <t>Instytut Spawalnictwa</t>
  </si>
  <si>
    <t>Instytut Sportu</t>
  </si>
  <si>
    <t>Instytut Technologii Bezpieczeństwa MORATEX</t>
  </si>
  <si>
    <t>Instytut Techniki Budowlanej</t>
  </si>
  <si>
    <t>Instytut Technologii Drewna</t>
  </si>
  <si>
    <t>Instytut Technologii Eksploatacji - Państwowy Instytut Badawczy</t>
  </si>
  <si>
    <t>Instytut Technologii Elektronowej</t>
  </si>
  <si>
    <t>Instytut Tele- i Radiotechniczny</t>
  </si>
  <si>
    <t>Instytut Transportu Samochodowego</t>
  </si>
  <si>
    <t>Instytut Uprawy, Nawożenia i Gleboznawstwa - Państwowy Instytut Badawczy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</si>
</sst>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</numFmts>
  <fonts count="3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color indexed="12"/>
      <name val="Arial"/>
      <family val="2"/>
    </font>
    <font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0"/>
    </font>
    <font>
      <sz val="10"/>
      <color indexed="11"/>
      <name val="Arial"/>
      <family val="2"/>
    </font>
    <font>
      <b/>
      <sz val="10"/>
      <color indexed="10"/>
      <name val="Arial"/>
      <family val="2"/>
    </font>
    <font>
      <b/>
      <sz val="10"/>
      <color indexed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4" fontId="8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0" fillId="20" borderId="0" xfId="0" applyFont="1" applyFill="1" applyAlignment="1">
      <alignment textRotation="90" wrapText="1"/>
    </xf>
    <xf numFmtId="3" fontId="4" fillId="20" borderId="0" xfId="0" applyNumberFormat="1" applyFont="1" applyFill="1" applyAlignment="1">
      <alignment textRotation="90" wrapText="1"/>
    </xf>
    <xf numFmtId="4" fontId="5" fillId="20" borderId="0" xfId="0" applyNumberFormat="1" applyFont="1" applyFill="1" applyAlignment="1">
      <alignment textRotation="90" wrapText="1"/>
    </xf>
    <xf numFmtId="0" fontId="4" fillId="20" borderId="0" xfId="0" applyFont="1" applyFill="1" applyAlignment="1">
      <alignment textRotation="90" wrapText="1"/>
    </xf>
    <xf numFmtId="4" fontId="7" fillId="20" borderId="0" xfId="0" applyNumberFormat="1" applyFont="1" applyFill="1" applyAlignment="1">
      <alignment textRotation="90" wrapText="1"/>
    </xf>
    <xf numFmtId="4" fontId="9" fillId="20" borderId="0" xfId="0" applyNumberFormat="1" applyFont="1" applyFill="1" applyAlignment="1">
      <alignment textRotation="90" wrapText="1"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3" fontId="11" fillId="0" borderId="0" xfId="0" applyNumberFormat="1" applyFont="1" applyAlignment="1">
      <alignment/>
    </xf>
    <xf numFmtId="3" fontId="8" fillId="20" borderId="0" xfId="0" applyNumberFormat="1" applyFont="1" applyFill="1" applyAlignment="1">
      <alignment textRotation="90" wrapText="1"/>
    </xf>
    <xf numFmtId="3" fontId="8" fillId="0" borderId="0" xfId="0" applyNumberFormat="1" applyFont="1" applyAlignment="1">
      <alignment/>
    </xf>
    <xf numFmtId="3" fontId="6" fillId="20" borderId="0" xfId="0" applyNumberFormat="1" applyFont="1" applyFill="1" applyAlignment="1">
      <alignment textRotation="90" wrapText="1"/>
    </xf>
    <xf numFmtId="3" fontId="6" fillId="0" borderId="0" xfId="0" applyNumberFormat="1" applyFont="1" applyAlignment="1">
      <alignment/>
    </xf>
    <xf numFmtId="3" fontId="12" fillId="20" borderId="0" xfId="0" applyNumberFormat="1" applyFont="1" applyFill="1" applyAlignment="1">
      <alignment textRotation="90" wrapText="1"/>
    </xf>
    <xf numFmtId="3" fontId="12" fillId="0" borderId="0" xfId="0" applyNumberFormat="1" applyFont="1" applyAlignment="1">
      <alignment/>
    </xf>
    <xf numFmtId="0" fontId="6" fillId="0" borderId="0" xfId="0" applyFont="1" applyAlignment="1">
      <alignment/>
    </xf>
    <xf numFmtId="1" fontId="6" fillId="0" borderId="0" xfId="0" applyNumberFormat="1" applyFont="1" applyAlignment="1">
      <alignment/>
    </xf>
    <xf numFmtId="3" fontId="13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3" fontId="14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6" fillId="24" borderId="0" xfId="0" applyNumberFormat="1" applyFont="1" applyFill="1" applyAlignment="1">
      <alignment/>
    </xf>
    <xf numFmtId="3" fontId="0" fillId="24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3" fontId="13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3" fontId="0" fillId="20" borderId="0" xfId="0" applyNumberFormat="1" applyFont="1" applyFill="1" applyAlignment="1">
      <alignment textRotation="90" wrapText="1"/>
    </xf>
    <xf numFmtId="0" fontId="0" fillId="24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3" fontId="12" fillId="0" borderId="0" xfId="0" applyNumberFormat="1" applyFont="1" applyFill="1" applyAlignment="1">
      <alignment/>
    </xf>
    <xf numFmtId="168" fontId="0" fillId="0" borderId="0" xfId="0" applyNumberFormat="1" applyAlignment="1">
      <alignment/>
    </xf>
    <xf numFmtId="3" fontId="6" fillId="20" borderId="0" xfId="0" applyNumberFormat="1" applyFont="1" applyFill="1" applyAlignment="1">
      <alignment horizontal="left" textRotation="90" wrapText="1"/>
    </xf>
    <xf numFmtId="3" fontId="0" fillId="0" borderId="0" xfId="0" applyNumberFormat="1" applyFont="1" applyFill="1" applyAlignment="1">
      <alignment/>
    </xf>
    <xf numFmtId="0" fontId="0" fillId="0" borderId="0" xfId="0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workbookViewId="0" topLeftCell="A1">
      <selection activeCell="D18" sqref="D18"/>
    </sheetView>
  </sheetViews>
  <sheetFormatPr defaultColWidth="9.140625" defaultRowHeight="12.75"/>
  <cols>
    <col min="1" max="1" width="5.421875" style="0" bestFit="1" customWidth="1"/>
    <col min="2" max="2" width="75.57421875" style="0" bestFit="1" customWidth="1"/>
    <col min="3" max="4" width="10.140625" style="0" bestFit="1" customWidth="1"/>
    <col min="5" max="5" width="7.57421875" style="0" bestFit="1" customWidth="1"/>
    <col min="6" max="6" width="10.140625" style="0" bestFit="1" customWidth="1"/>
    <col min="7" max="7" width="7.57421875" style="0" bestFit="1" customWidth="1"/>
    <col min="8" max="8" width="4.00390625" style="0" bestFit="1" customWidth="1"/>
    <col min="9" max="9" width="3.28125" style="0" bestFit="1" customWidth="1"/>
    <col min="10" max="10" width="7.140625" style="38" bestFit="1" customWidth="1"/>
    <col min="11" max="11" width="6.57421875" style="38" customWidth="1"/>
  </cols>
  <sheetData>
    <row r="1" spans="1:12" ht="125.25" customHeight="1">
      <c r="A1" s="39" t="s">
        <v>558</v>
      </c>
      <c r="B1" s="39" t="s">
        <v>556</v>
      </c>
      <c r="C1" s="17" t="s">
        <v>551</v>
      </c>
      <c r="D1" s="17" t="s">
        <v>120</v>
      </c>
      <c r="E1" s="17" t="s">
        <v>559</v>
      </c>
      <c r="F1" s="17" t="s">
        <v>49</v>
      </c>
      <c r="G1" s="17" t="s">
        <v>554</v>
      </c>
      <c r="H1" s="17" t="s">
        <v>51</v>
      </c>
      <c r="I1" s="17" t="s">
        <v>555</v>
      </c>
      <c r="J1" s="17" t="s">
        <v>337</v>
      </c>
      <c r="K1"/>
      <c r="L1" s="17" t="s">
        <v>338</v>
      </c>
    </row>
    <row r="2" spans="1:12" ht="12.75">
      <c r="A2" s="11" t="s">
        <v>360</v>
      </c>
      <c r="B2" s="11" t="s">
        <v>361</v>
      </c>
      <c r="C2" s="14">
        <v>11035000</v>
      </c>
      <c r="D2" s="26">
        <v>11070876</v>
      </c>
      <c r="E2" s="18">
        <v>255089.30875576037</v>
      </c>
      <c r="F2" s="14">
        <v>21002376</v>
      </c>
      <c r="G2" s="37">
        <v>483925.7142857143</v>
      </c>
      <c r="H2" s="25">
        <v>43.4</v>
      </c>
      <c r="I2" s="21">
        <v>1</v>
      </c>
      <c r="J2" s="2">
        <v>142.25</v>
      </c>
      <c r="K2" s="2"/>
      <c r="L2">
        <v>551000</v>
      </c>
    </row>
    <row r="3" spans="1:11" ht="12.75">
      <c r="A3" s="11" t="s">
        <v>370</v>
      </c>
      <c r="B3" s="11" t="s">
        <v>404</v>
      </c>
      <c r="C3" s="14">
        <v>0</v>
      </c>
      <c r="D3" s="26">
        <v>10309930</v>
      </c>
      <c r="E3" s="18">
        <v>148558.06916426512</v>
      </c>
      <c r="F3" s="31">
        <v>10309930</v>
      </c>
      <c r="G3" s="37">
        <v>148558.06916426512</v>
      </c>
      <c r="H3" s="25">
        <v>69.4</v>
      </c>
      <c r="I3" s="21">
        <v>1</v>
      </c>
      <c r="J3" s="2">
        <v>135.95</v>
      </c>
      <c r="K3" s="2"/>
    </row>
    <row r="4" spans="1:11" ht="12.75">
      <c r="A4" s="11" t="s">
        <v>341</v>
      </c>
      <c r="B4" s="11" t="s">
        <v>235</v>
      </c>
      <c r="C4" s="14">
        <v>0</v>
      </c>
      <c r="D4" s="26">
        <v>17609664</v>
      </c>
      <c r="E4" s="18">
        <v>127421.5918958032</v>
      </c>
      <c r="F4" s="31">
        <v>17609664</v>
      </c>
      <c r="G4" s="37">
        <v>127421.5918958032</v>
      </c>
      <c r="H4" s="25">
        <v>138.2</v>
      </c>
      <c r="I4" s="21">
        <v>3</v>
      </c>
      <c r="J4" s="2">
        <v>77.48</v>
      </c>
      <c r="K4" s="2"/>
    </row>
    <row r="5" spans="1:12" ht="12.75">
      <c r="A5" s="11" t="s">
        <v>341</v>
      </c>
      <c r="B5" s="11" t="s">
        <v>609</v>
      </c>
      <c r="C5" s="14">
        <v>6571000</v>
      </c>
      <c r="D5" s="26">
        <v>5758044</v>
      </c>
      <c r="E5" s="18">
        <v>103561.94244604316</v>
      </c>
      <c r="F5" s="31">
        <v>11671944</v>
      </c>
      <c r="G5" s="37">
        <v>209927.05035971222</v>
      </c>
      <c r="H5" s="25">
        <v>55.6</v>
      </c>
      <c r="I5" s="21">
        <v>2</v>
      </c>
      <c r="J5" s="2">
        <v>109.87</v>
      </c>
      <c r="K5" s="2"/>
      <c r="L5">
        <v>116854</v>
      </c>
    </row>
    <row r="6" spans="1:12" ht="12.75">
      <c r="A6" s="11" t="s">
        <v>219</v>
      </c>
      <c r="B6" s="11" t="s">
        <v>407</v>
      </c>
      <c r="C6" s="14">
        <v>10428000</v>
      </c>
      <c r="D6" s="26">
        <v>9263570</v>
      </c>
      <c r="E6" s="18">
        <v>93194.86921529175</v>
      </c>
      <c r="F6" s="14">
        <v>18648770</v>
      </c>
      <c r="G6" s="37">
        <v>187613.38028169013</v>
      </c>
      <c r="H6" s="25">
        <v>99.4</v>
      </c>
      <c r="I6" s="21">
        <v>1</v>
      </c>
      <c r="J6" s="2">
        <v>78.5</v>
      </c>
      <c r="K6" s="2"/>
      <c r="L6">
        <v>648253</v>
      </c>
    </row>
    <row r="7" spans="1:12" ht="12.75">
      <c r="A7" s="11" t="s">
        <v>396</v>
      </c>
      <c r="B7" s="11" t="s">
        <v>416</v>
      </c>
      <c r="C7" s="14">
        <v>4637000</v>
      </c>
      <c r="D7" s="26">
        <v>4322788</v>
      </c>
      <c r="E7" s="18">
        <v>87861.54471544715</v>
      </c>
      <c r="F7" s="31">
        <v>8496088</v>
      </c>
      <c r="G7" s="37">
        <v>172684.71544715445</v>
      </c>
      <c r="H7" s="25">
        <v>49.2</v>
      </c>
      <c r="I7" s="21">
        <v>1</v>
      </c>
      <c r="J7" s="2">
        <v>576.77</v>
      </c>
      <c r="K7" s="2"/>
      <c r="L7">
        <v>296948</v>
      </c>
    </row>
    <row r="8" spans="1:12" ht="12.75">
      <c r="A8" s="11" t="s">
        <v>370</v>
      </c>
      <c r="B8" s="11" t="s">
        <v>40</v>
      </c>
      <c r="C8" s="14">
        <v>1524000</v>
      </c>
      <c r="D8" s="26">
        <v>1535734</v>
      </c>
      <c r="E8" s="18">
        <v>82566.3440860215</v>
      </c>
      <c r="F8" s="31">
        <v>2907334</v>
      </c>
      <c r="G8" s="37">
        <v>156308.27956989247</v>
      </c>
      <c r="H8" s="25">
        <v>18.6</v>
      </c>
      <c r="I8" s="21">
        <v>1</v>
      </c>
      <c r="J8" s="2">
        <v>112.28</v>
      </c>
      <c r="K8" s="2"/>
      <c r="L8">
        <v>410338</v>
      </c>
    </row>
    <row r="9" spans="1:12" ht="12.75">
      <c r="A9" s="11" t="s">
        <v>219</v>
      </c>
      <c r="B9" s="11" t="s">
        <v>590</v>
      </c>
      <c r="C9" s="14">
        <v>5012000</v>
      </c>
      <c r="D9" s="26">
        <v>4564956</v>
      </c>
      <c r="E9" s="18">
        <v>65213.65714285714</v>
      </c>
      <c r="F9" s="14">
        <v>9075756</v>
      </c>
      <c r="G9" s="37">
        <v>129653.65714285715</v>
      </c>
      <c r="H9" s="25">
        <v>70</v>
      </c>
      <c r="I9" s="21">
        <v>2</v>
      </c>
      <c r="J9" s="2">
        <v>51.26</v>
      </c>
      <c r="K9" s="2"/>
      <c r="L9">
        <v>249519</v>
      </c>
    </row>
    <row r="10" spans="1:12" ht="12.75">
      <c r="A10" s="11" t="s">
        <v>221</v>
      </c>
      <c r="B10" s="11" t="s">
        <v>23</v>
      </c>
      <c r="C10" s="14">
        <v>7974000</v>
      </c>
      <c r="D10" s="26">
        <v>7149324</v>
      </c>
      <c r="E10" s="18">
        <v>54161.545454545456</v>
      </c>
      <c r="F10" s="14">
        <v>14325924</v>
      </c>
      <c r="G10" s="37">
        <v>108529.72727272728</v>
      </c>
      <c r="H10" s="25">
        <v>132</v>
      </c>
      <c r="I10" s="21">
        <v>1</v>
      </c>
      <c r="J10" s="2">
        <v>46.74</v>
      </c>
      <c r="K10" s="2"/>
      <c r="L10">
        <v>889771</v>
      </c>
    </row>
    <row r="11" spans="1:12" ht="12.75">
      <c r="A11" s="11" t="s">
        <v>332</v>
      </c>
      <c r="B11" s="11" t="s">
        <v>585</v>
      </c>
      <c r="C11" s="14">
        <v>1935000</v>
      </c>
      <c r="D11" s="26">
        <v>1841522</v>
      </c>
      <c r="E11" s="18">
        <v>46038.05</v>
      </c>
      <c r="F11" s="14">
        <v>3583022</v>
      </c>
      <c r="G11" s="20">
        <v>89575.55</v>
      </c>
      <c r="H11" s="25">
        <v>40</v>
      </c>
      <c r="I11" s="21">
        <v>1</v>
      </c>
      <c r="J11" s="2">
        <v>174.93</v>
      </c>
      <c r="K11" s="2"/>
      <c r="L11">
        <v>257790</v>
      </c>
    </row>
    <row r="12" spans="1:12" ht="12.75">
      <c r="A12" s="11" t="s">
        <v>341</v>
      </c>
      <c r="B12" s="11" t="s">
        <v>412</v>
      </c>
      <c r="C12" s="14">
        <v>5092000</v>
      </c>
      <c r="D12" s="26">
        <v>2885503</v>
      </c>
      <c r="E12" s="18">
        <v>36433.118686868685</v>
      </c>
      <c r="F12" s="31">
        <v>7468303</v>
      </c>
      <c r="G12" s="20">
        <v>94296.75505050505</v>
      </c>
      <c r="H12" s="25">
        <v>79.2</v>
      </c>
      <c r="I12" s="21">
        <v>3</v>
      </c>
      <c r="J12" s="2">
        <v>83</v>
      </c>
      <c r="K12" s="2"/>
      <c r="L12">
        <v>226835</v>
      </c>
    </row>
    <row r="13" spans="1:12" ht="12.75">
      <c r="A13" s="11" t="s">
        <v>396</v>
      </c>
      <c r="B13" s="11" t="s">
        <v>601</v>
      </c>
      <c r="C13" s="14">
        <v>2292000</v>
      </c>
      <c r="D13" s="26">
        <v>1244367</v>
      </c>
      <c r="E13" s="18">
        <v>28153.09954751131</v>
      </c>
      <c r="F13" s="31">
        <v>3307167</v>
      </c>
      <c r="G13" s="20">
        <v>74822.78280542986</v>
      </c>
      <c r="H13" s="25">
        <v>44.2</v>
      </c>
      <c r="I13" s="21">
        <v>1</v>
      </c>
      <c r="J13" s="2">
        <v>591.34</v>
      </c>
      <c r="K13" s="2"/>
      <c r="L13">
        <v>183530</v>
      </c>
    </row>
    <row r="14" spans="1:10" ht="12.75">
      <c r="A14" s="11" t="s">
        <v>343</v>
      </c>
      <c r="B14" s="21" t="s">
        <v>45</v>
      </c>
      <c r="C14" s="14">
        <v>3970000</v>
      </c>
      <c r="D14" s="26">
        <v>79400</v>
      </c>
      <c r="E14" s="26">
        <v>18045.454545454544</v>
      </c>
      <c r="F14" s="31">
        <v>3652400</v>
      </c>
      <c r="G14" s="25">
        <v>830090.9090909091</v>
      </c>
      <c r="H14" s="25">
        <v>4.4</v>
      </c>
      <c r="I14" s="21">
        <v>2</v>
      </c>
      <c r="J14" s="2">
        <v>96.36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9"/>
  <sheetViews>
    <sheetView workbookViewId="0" topLeftCell="A1">
      <selection activeCell="A1" sqref="A1:M1"/>
    </sheetView>
  </sheetViews>
  <sheetFormatPr defaultColWidth="9.140625" defaultRowHeight="12.75"/>
  <cols>
    <col min="1" max="1" width="5.00390625" style="0" bestFit="1" customWidth="1"/>
    <col min="2" max="2" width="4.28125" style="0" bestFit="1" customWidth="1"/>
    <col min="3" max="3" width="69.8515625" style="0" customWidth="1"/>
    <col min="4" max="4" width="10.140625" style="0" bestFit="1" customWidth="1"/>
    <col min="5" max="5" width="7.57421875" style="0" bestFit="1" customWidth="1"/>
    <col min="6" max="6" width="6.57421875" style="0" bestFit="1" customWidth="1"/>
    <col min="7" max="7" width="10.140625" style="0" bestFit="1" customWidth="1"/>
    <col min="8" max="8" width="6.57421875" style="0" bestFit="1" customWidth="1"/>
    <col min="9" max="9" width="5.57421875" style="0" bestFit="1" customWidth="1"/>
    <col min="10" max="10" width="7.57421875" style="0" bestFit="1" customWidth="1"/>
    <col min="11" max="11" width="4.00390625" style="0" bestFit="1" customWidth="1"/>
    <col min="12" max="12" width="3.28125" style="0" bestFit="1" customWidth="1"/>
    <col min="13" max="13" width="4.00390625" style="21" bestFit="1" customWidth="1"/>
  </cols>
  <sheetData>
    <row r="1" spans="1:13" s="41" customFormat="1" ht="120" customHeight="1">
      <c r="A1" s="17" t="s">
        <v>557</v>
      </c>
      <c r="B1" s="39" t="s">
        <v>558</v>
      </c>
      <c r="C1" s="39" t="s">
        <v>556</v>
      </c>
      <c r="D1" s="17" t="s">
        <v>551</v>
      </c>
      <c r="E1" s="17" t="s">
        <v>120</v>
      </c>
      <c r="F1" s="17" t="s">
        <v>559</v>
      </c>
      <c r="G1" s="17" t="s">
        <v>49</v>
      </c>
      <c r="H1" s="15" t="s">
        <v>50</v>
      </c>
      <c r="I1" s="33" t="s">
        <v>553</v>
      </c>
      <c r="J1" s="33" t="s">
        <v>554</v>
      </c>
      <c r="K1" s="19" t="s">
        <v>51</v>
      </c>
      <c r="L1" s="17" t="s">
        <v>555</v>
      </c>
      <c r="M1" s="17" t="s">
        <v>560</v>
      </c>
    </row>
    <row r="2" spans="1:13" ht="12.75">
      <c r="A2">
        <v>16</v>
      </c>
      <c r="B2" t="s">
        <v>222</v>
      </c>
      <c r="C2" t="s">
        <v>346</v>
      </c>
      <c r="D2" s="14">
        <v>23666000</v>
      </c>
      <c r="E2" s="4">
        <v>796341</v>
      </c>
      <c r="F2" s="4">
        <v>7963.41</v>
      </c>
      <c r="G2" s="14">
        <v>22095741</v>
      </c>
      <c r="H2" s="16">
        <v>12758.26</v>
      </c>
      <c r="I2" s="26">
        <v>1731.877309288257</v>
      </c>
      <c r="J2" s="40">
        <v>220957.41</v>
      </c>
      <c r="K2" s="20">
        <v>100</v>
      </c>
      <c r="L2" s="11">
        <v>1</v>
      </c>
      <c r="M2" s="18">
        <f>H2/K2</f>
        <v>127.5826</v>
      </c>
    </row>
    <row r="3" spans="1:13" s="11" customFormat="1" ht="12.75">
      <c r="A3">
        <v>75</v>
      </c>
      <c r="B3" t="s">
        <v>222</v>
      </c>
      <c r="C3" t="s">
        <v>390</v>
      </c>
      <c r="D3" s="14">
        <v>20114000</v>
      </c>
      <c r="E3" s="4">
        <v>857566</v>
      </c>
      <c r="F3" s="4">
        <v>7969.9442379182165</v>
      </c>
      <c r="G3" s="14">
        <v>18960166</v>
      </c>
      <c r="H3" s="16">
        <v>15655.94</v>
      </c>
      <c r="I3" s="26">
        <v>1211.0525461901361</v>
      </c>
      <c r="J3" s="40">
        <v>176209.72118959107</v>
      </c>
      <c r="K3" s="20">
        <v>107.6</v>
      </c>
      <c r="L3" s="11">
        <v>1</v>
      </c>
      <c r="M3" s="18">
        <f aca="true" t="shared" si="0" ref="M3:M20">H3/K3</f>
        <v>145.50130111524166</v>
      </c>
    </row>
    <row r="4" spans="1:13" ht="12.75">
      <c r="A4">
        <v>53</v>
      </c>
      <c r="B4" t="s">
        <v>222</v>
      </c>
      <c r="C4" t="s">
        <v>379</v>
      </c>
      <c r="D4" s="14">
        <v>3544000</v>
      </c>
      <c r="E4" s="4">
        <v>147616</v>
      </c>
      <c r="F4" s="4">
        <v>6474.3859649122805</v>
      </c>
      <c r="G4" s="14">
        <v>3337216</v>
      </c>
      <c r="H4" s="16">
        <v>2244</v>
      </c>
      <c r="I4" s="26">
        <v>1487.1729055258468</v>
      </c>
      <c r="J4" s="40">
        <v>146369.12280701753</v>
      </c>
      <c r="K4" s="20">
        <v>22.8</v>
      </c>
      <c r="L4" s="11">
        <v>1</v>
      </c>
      <c r="M4" s="18">
        <f t="shared" si="0"/>
        <v>98.42105263157895</v>
      </c>
    </row>
    <row r="5" spans="1:13" ht="12.75">
      <c r="A5">
        <v>45</v>
      </c>
      <c r="B5" t="s">
        <v>222</v>
      </c>
      <c r="C5" t="s">
        <v>374</v>
      </c>
      <c r="D5" s="14">
        <v>3420000</v>
      </c>
      <c r="E5" s="4">
        <v>152116</v>
      </c>
      <c r="F5" s="4">
        <v>5895.968992248062</v>
      </c>
      <c r="G5" s="14">
        <v>3230116</v>
      </c>
      <c r="H5" s="16">
        <v>3061.72</v>
      </c>
      <c r="I5" s="26">
        <v>1055.0004572593184</v>
      </c>
      <c r="J5" s="40">
        <v>125198.2945736434</v>
      </c>
      <c r="K5" s="20">
        <v>25.8</v>
      </c>
      <c r="L5" s="11">
        <v>1</v>
      </c>
      <c r="M5" s="18">
        <f t="shared" si="0"/>
        <v>118.67131782945735</v>
      </c>
    </row>
    <row r="6" spans="1:13" ht="12.75">
      <c r="A6">
        <v>19</v>
      </c>
      <c r="B6" t="s">
        <v>222</v>
      </c>
      <c r="C6" t="s">
        <v>350</v>
      </c>
      <c r="D6" s="14">
        <v>6811000</v>
      </c>
      <c r="E6" s="4">
        <v>772034</v>
      </c>
      <c r="F6" s="4">
        <v>13544.456140350878</v>
      </c>
      <c r="G6" s="14">
        <v>6901934</v>
      </c>
      <c r="H6" s="16">
        <v>7029.24</v>
      </c>
      <c r="I6" s="26">
        <v>981.8890804695814</v>
      </c>
      <c r="J6" s="40">
        <v>121086.56140350878</v>
      </c>
      <c r="K6" s="20">
        <v>57</v>
      </c>
      <c r="L6" s="11">
        <v>1</v>
      </c>
      <c r="M6" s="18">
        <f t="shared" si="0"/>
        <v>123.32</v>
      </c>
    </row>
    <row r="7" spans="1:13" ht="12.75">
      <c r="A7">
        <v>17</v>
      </c>
      <c r="B7" t="s">
        <v>222</v>
      </c>
      <c r="C7" t="s">
        <v>347</v>
      </c>
      <c r="D7" s="14">
        <v>4228000</v>
      </c>
      <c r="E7" s="4">
        <v>533543</v>
      </c>
      <c r="F7" s="4">
        <v>13967.094240837696</v>
      </c>
      <c r="G7" s="14">
        <v>4338743</v>
      </c>
      <c r="H7" s="16">
        <v>4414.02</v>
      </c>
      <c r="I7" s="26">
        <v>982.9459313732152</v>
      </c>
      <c r="J7" s="40">
        <v>113579.65968586387</v>
      </c>
      <c r="K7" s="20">
        <v>38.2</v>
      </c>
      <c r="L7" s="11">
        <v>1</v>
      </c>
      <c r="M7" s="18">
        <f t="shared" si="0"/>
        <v>115.55026178010472</v>
      </c>
    </row>
    <row r="8" spans="1:13" ht="12.75">
      <c r="A8">
        <v>877</v>
      </c>
      <c r="B8" t="s">
        <v>222</v>
      </c>
      <c r="C8" t="s">
        <v>481</v>
      </c>
      <c r="D8" s="14">
        <v>3843000</v>
      </c>
      <c r="E8" s="4">
        <v>179484</v>
      </c>
      <c r="F8" s="4">
        <v>5472.073170731708</v>
      </c>
      <c r="G8" s="14">
        <v>3638184</v>
      </c>
      <c r="H8" s="16">
        <v>5559.28</v>
      </c>
      <c r="I8" s="26">
        <v>654.43438718683</v>
      </c>
      <c r="J8" s="40">
        <v>110920.24390243903</v>
      </c>
      <c r="K8" s="20">
        <v>32.8</v>
      </c>
      <c r="L8" s="11">
        <v>1</v>
      </c>
      <c r="M8" s="18">
        <f t="shared" si="0"/>
        <v>169.49024390243903</v>
      </c>
    </row>
    <row r="9" spans="1:13" ht="12.75">
      <c r="A9">
        <v>1186</v>
      </c>
      <c r="B9" t="s">
        <v>222</v>
      </c>
      <c r="C9" t="s">
        <v>53</v>
      </c>
      <c r="D9" s="14">
        <v>3308000</v>
      </c>
      <c r="E9" s="4">
        <v>230898</v>
      </c>
      <c r="F9" s="4">
        <v>7170.7453416149065</v>
      </c>
      <c r="G9" s="14">
        <v>3208098</v>
      </c>
      <c r="H9" s="16">
        <v>4497.7</v>
      </c>
      <c r="I9" s="26">
        <v>713.2752295617761</v>
      </c>
      <c r="J9" s="26">
        <v>99630.37267080744</v>
      </c>
      <c r="K9" s="20">
        <v>32.2</v>
      </c>
      <c r="L9" s="11">
        <v>1</v>
      </c>
      <c r="M9" s="18">
        <f t="shared" si="0"/>
        <v>139.68012422360246</v>
      </c>
    </row>
    <row r="10" spans="1:13" ht="12.75">
      <c r="A10">
        <v>55</v>
      </c>
      <c r="B10" t="s">
        <v>222</v>
      </c>
      <c r="C10" t="s">
        <v>381</v>
      </c>
      <c r="D10" s="14">
        <v>3365000</v>
      </c>
      <c r="E10" s="4">
        <v>170623</v>
      </c>
      <c r="F10" s="4">
        <v>4988.976608187134</v>
      </c>
      <c r="G10" s="14">
        <v>3199123</v>
      </c>
      <c r="H10" s="16">
        <v>3667.87</v>
      </c>
      <c r="I10" s="26">
        <v>872.201850120097</v>
      </c>
      <c r="J10" s="26">
        <v>93541.6081871345</v>
      </c>
      <c r="K10" s="20">
        <v>34.2</v>
      </c>
      <c r="L10" s="11">
        <v>1</v>
      </c>
      <c r="M10" s="18">
        <f t="shared" si="0"/>
        <v>107.24766081871344</v>
      </c>
    </row>
    <row r="11" spans="1:13" ht="12.75">
      <c r="A11">
        <v>80</v>
      </c>
      <c r="B11" t="s">
        <v>222</v>
      </c>
      <c r="C11" t="s">
        <v>394</v>
      </c>
      <c r="D11" s="14">
        <v>1884000</v>
      </c>
      <c r="E11" s="4">
        <v>253537</v>
      </c>
      <c r="F11" s="4">
        <v>11318.616071428572</v>
      </c>
      <c r="G11" s="14">
        <v>1949137</v>
      </c>
      <c r="H11" s="16">
        <v>3198.36</v>
      </c>
      <c r="I11" s="26">
        <v>609.417639040008</v>
      </c>
      <c r="J11" s="26">
        <v>87015.04464285714</v>
      </c>
      <c r="K11" s="20">
        <v>22.4</v>
      </c>
      <c r="L11" s="11">
        <v>1</v>
      </c>
      <c r="M11" s="18">
        <f t="shared" si="0"/>
        <v>142.7839285714286</v>
      </c>
    </row>
    <row r="12" spans="1:13" ht="12.75">
      <c r="A12">
        <v>46</v>
      </c>
      <c r="B12" t="s">
        <v>222</v>
      </c>
      <c r="C12" t="s">
        <v>375</v>
      </c>
      <c r="D12" s="14">
        <v>3004000</v>
      </c>
      <c r="E12" s="4">
        <v>148909</v>
      </c>
      <c r="F12" s="4">
        <v>4328.75</v>
      </c>
      <c r="G12" s="14">
        <v>2852509</v>
      </c>
      <c r="H12" s="16">
        <v>3249.62</v>
      </c>
      <c r="I12" s="26">
        <v>877.7977117324488</v>
      </c>
      <c r="J12" s="26">
        <v>82921.77325581395</v>
      </c>
      <c r="K12" s="20">
        <v>34.4</v>
      </c>
      <c r="L12" s="11">
        <v>1</v>
      </c>
      <c r="M12" s="18">
        <f t="shared" si="0"/>
        <v>94.4656976744186</v>
      </c>
    </row>
    <row r="13" spans="1:13" ht="12.75">
      <c r="A13">
        <v>828</v>
      </c>
      <c r="B13" t="s">
        <v>222</v>
      </c>
      <c r="C13" t="s">
        <v>451</v>
      </c>
      <c r="D13" s="14">
        <v>667000</v>
      </c>
      <c r="E13" s="4">
        <v>61036</v>
      </c>
      <c r="F13" s="4">
        <v>6103.6</v>
      </c>
      <c r="G13" s="14">
        <v>661336</v>
      </c>
      <c r="H13" s="16">
        <v>1357.88</v>
      </c>
      <c r="I13" s="26">
        <v>487.03567325536864</v>
      </c>
      <c r="J13" s="26">
        <v>66133.6</v>
      </c>
      <c r="K13" s="20">
        <v>10</v>
      </c>
      <c r="L13" s="11">
        <v>1</v>
      </c>
      <c r="M13" s="18">
        <f t="shared" si="0"/>
        <v>135.788</v>
      </c>
    </row>
    <row r="14" spans="1:13" ht="12.75">
      <c r="A14">
        <v>1150</v>
      </c>
      <c r="B14" t="s">
        <v>222</v>
      </c>
      <c r="C14" t="s">
        <v>468</v>
      </c>
      <c r="D14" s="14">
        <v>2889000</v>
      </c>
      <c r="E14" s="4">
        <v>119913</v>
      </c>
      <c r="F14" s="4">
        <v>1521.738578680203</v>
      </c>
      <c r="G14" s="14">
        <v>2720013</v>
      </c>
      <c r="H14" s="16">
        <v>8701.2</v>
      </c>
      <c r="I14" s="26">
        <v>312.60205488898083</v>
      </c>
      <c r="J14" s="26">
        <v>34517.93147208122</v>
      </c>
      <c r="K14" s="20">
        <v>78.8</v>
      </c>
      <c r="L14" s="11">
        <v>1</v>
      </c>
      <c r="M14" s="18">
        <f t="shared" si="0"/>
        <v>110.42131979695432</v>
      </c>
    </row>
    <row r="15" spans="1:13" ht="12.75">
      <c r="A15">
        <v>1312</v>
      </c>
      <c r="B15" t="s">
        <v>222</v>
      </c>
      <c r="C15" t="s">
        <v>80</v>
      </c>
      <c r="D15" s="14">
        <v>1420000</v>
      </c>
      <c r="E15" s="4">
        <v>56822</v>
      </c>
      <c r="F15" s="4">
        <v>1315.324074074074</v>
      </c>
      <c r="G15" s="14">
        <v>1334822</v>
      </c>
      <c r="H15" s="16">
        <v>5271.47</v>
      </c>
      <c r="I15" s="26">
        <v>253.2162755360459</v>
      </c>
      <c r="J15" s="26">
        <v>30898.657407407405</v>
      </c>
      <c r="K15" s="20">
        <v>43.2</v>
      </c>
      <c r="L15" s="11">
        <v>1</v>
      </c>
      <c r="M15" s="18">
        <f t="shared" si="0"/>
        <v>122.02476851851851</v>
      </c>
    </row>
    <row r="16" spans="1:13" ht="12.75">
      <c r="A16">
        <v>649</v>
      </c>
      <c r="B16" t="s">
        <v>222</v>
      </c>
      <c r="C16" t="s">
        <v>116</v>
      </c>
      <c r="D16" s="14">
        <v>4616000</v>
      </c>
      <c r="E16" s="4">
        <v>181250</v>
      </c>
      <c r="F16" s="4">
        <v>1269.2577030812324</v>
      </c>
      <c r="G16" s="14">
        <v>4335650</v>
      </c>
      <c r="H16" s="16">
        <v>14895.59</v>
      </c>
      <c r="I16" s="26">
        <v>291.0693701961453</v>
      </c>
      <c r="J16" s="26">
        <v>30361.694677871146</v>
      </c>
      <c r="K16" s="20">
        <v>142.8</v>
      </c>
      <c r="L16" s="11">
        <v>1</v>
      </c>
      <c r="M16" s="18">
        <f t="shared" si="0"/>
        <v>104.31085434173669</v>
      </c>
    </row>
    <row r="17" spans="1:13" ht="12.75">
      <c r="A17">
        <v>771</v>
      </c>
      <c r="B17" t="s">
        <v>222</v>
      </c>
      <c r="C17" t="s">
        <v>431</v>
      </c>
      <c r="D17" s="14">
        <v>954000</v>
      </c>
      <c r="E17" s="4">
        <v>43493</v>
      </c>
      <c r="F17" s="4">
        <v>1334.1411042944785</v>
      </c>
      <c r="G17" s="14">
        <v>902093</v>
      </c>
      <c r="H17" s="16">
        <v>4802.3</v>
      </c>
      <c r="I17" s="26">
        <v>187.84603210961413</v>
      </c>
      <c r="J17" s="26">
        <v>27671.564417177913</v>
      </c>
      <c r="K17" s="20">
        <v>32.6</v>
      </c>
      <c r="L17" s="11">
        <v>1</v>
      </c>
      <c r="M17" s="18">
        <f t="shared" si="0"/>
        <v>147.30981595092024</v>
      </c>
    </row>
    <row r="18" spans="1:13" ht="12.75">
      <c r="A18">
        <v>778</v>
      </c>
      <c r="B18" t="s">
        <v>222</v>
      </c>
      <c r="C18" t="s">
        <v>433</v>
      </c>
      <c r="D18" s="14">
        <v>5083000</v>
      </c>
      <c r="E18" s="4">
        <v>233654</v>
      </c>
      <c r="F18" s="4">
        <v>1040.3116651825467</v>
      </c>
      <c r="G18" s="14">
        <v>4808354</v>
      </c>
      <c r="H18" s="16">
        <v>20947.67</v>
      </c>
      <c r="I18" s="26">
        <v>229.54123298677135</v>
      </c>
      <c r="J18" s="26">
        <v>21408.521816562778</v>
      </c>
      <c r="K18" s="20">
        <v>224.6</v>
      </c>
      <c r="L18" s="11">
        <v>1</v>
      </c>
      <c r="M18" s="18">
        <f t="shared" si="0"/>
        <v>93.26656277827247</v>
      </c>
    </row>
    <row r="19" spans="1:13" ht="12.75">
      <c r="A19">
        <v>785</v>
      </c>
      <c r="B19" t="s">
        <v>222</v>
      </c>
      <c r="C19" t="s">
        <v>435</v>
      </c>
      <c r="D19" s="14">
        <v>2937000</v>
      </c>
      <c r="E19" s="4">
        <v>222252</v>
      </c>
      <c r="F19" s="4">
        <v>1318.220640569395</v>
      </c>
      <c r="G19" s="14">
        <v>2865552</v>
      </c>
      <c r="H19" s="16">
        <v>15529.57</v>
      </c>
      <c r="I19" s="26">
        <v>184.52230164775972</v>
      </c>
      <c r="J19" s="26">
        <v>16996.156583629894</v>
      </c>
      <c r="K19" s="20">
        <v>168.6</v>
      </c>
      <c r="L19" s="11">
        <v>1</v>
      </c>
      <c r="M19" s="18">
        <f t="shared" si="0"/>
        <v>92.10895610913404</v>
      </c>
    </row>
    <row r="20" spans="1:13" ht="12.75">
      <c r="A20" s="29">
        <v>1162</v>
      </c>
      <c r="B20" s="29" t="s">
        <v>222</v>
      </c>
      <c r="C20" s="29" t="s">
        <v>474</v>
      </c>
      <c r="D20" s="23">
        <v>0</v>
      </c>
      <c r="E20" s="18">
        <f>G20</f>
        <v>5000</v>
      </c>
      <c r="F20" s="18">
        <f>E20/K20</f>
        <v>1000</v>
      </c>
      <c r="G20" s="23">
        <v>5000</v>
      </c>
      <c r="H20" s="24">
        <v>1307.74</v>
      </c>
      <c r="I20" s="18">
        <f>G20/H20</f>
        <v>3.8233899704834293</v>
      </c>
      <c r="J20" s="18">
        <f>G20/K20</f>
        <v>1000</v>
      </c>
      <c r="K20" s="25">
        <v>5</v>
      </c>
      <c r="L20" s="21">
        <v>1</v>
      </c>
      <c r="M20" s="18">
        <f t="shared" si="0"/>
        <v>261.548</v>
      </c>
    </row>
    <row r="21" spans="1:13" s="21" customFormat="1" ht="12.75">
      <c r="A21" s="29"/>
      <c r="B21" s="29"/>
      <c r="C21" s="36" t="s">
        <v>552</v>
      </c>
      <c r="D21" s="23">
        <f>MEDIAN(D2:D19)</f>
        <v>3392500</v>
      </c>
      <c r="E21" s="18">
        <f aca="true" t="shared" si="1" ref="E21:M21">MEDIAN(E2:E19)</f>
        <v>180367</v>
      </c>
      <c r="F21" s="18">
        <f t="shared" si="1"/>
        <v>5684.021081489886</v>
      </c>
      <c r="G21" s="23">
        <f t="shared" si="1"/>
        <v>3219107</v>
      </c>
      <c r="H21" s="24">
        <f t="shared" si="1"/>
        <v>5036.885</v>
      </c>
      <c r="I21" s="18">
        <f t="shared" si="1"/>
        <v>683.854808374303</v>
      </c>
      <c r="J21" s="18">
        <f t="shared" si="1"/>
        <v>90278.32641499583</v>
      </c>
      <c r="K21" s="25">
        <f t="shared" si="1"/>
        <v>36.3</v>
      </c>
      <c r="M21" s="18">
        <f t="shared" si="1"/>
        <v>120.34804317398793</v>
      </c>
    </row>
    <row r="22" spans="1:13" ht="12.75">
      <c r="A22" s="35"/>
      <c r="B22" s="35"/>
      <c r="C22" s="35"/>
      <c r="D22" s="14"/>
      <c r="E22" s="26"/>
      <c r="F22" s="26"/>
      <c r="G22" s="14"/>
      <c r="H22" s="16"/>
      <c r="I22" s="26"/>
      <c r="J22" s="26"/>
      <c r="K22" s="20"/>
      <c r="L22" s="11"/>
      <c r="M22" s="18"/>
    </row>
    <row r="23" spans="1:13" ht="12.75">
      <c r="A23">
        <v>291</v>
      </c>
      <c r="B23" t="s">
        <v>222</v>
      </c>
      <c r="C23" t="s">
        <v>39</v>
      </c>
      <c r="D23" s="14">
        <v>3088000</v>
      </c>
      <c r="E23" s="4">
        <v>338342</v>
      </c>
      <c r="F23" s="4">
        <v>10378.588957055214</v>
      </c>
      <c r="G23" s="14">
        <v>3117542</v>
      </c>
      <c r="H23" s="16">
        <v>2478.72</v>
      </c>
      <c r="I23" s="26">
        <v>1257.7225342112058</v>
      </c>
      <c r="J23" s="26">
        <v>95630.1226993865</v>
      </c>
      <c r="K23" s="20">
        <v>32.6</v>
      </c>
      <c r="L23" s="11">
        <v>2</v>
      </c>
      <c r="M23" s="18">
        <f aca="true" t="shared" si="2" ref="M23:M35">H23/K23</f>
        <v>76.03435582822085</v>
      </c>
    </row>
    <row r="24" spans="1:13" ht="12.75">
      <c r="A24">
        <v>58</v>
      </c>
      <c r="B24" t="s">
        <v>222</v>
      </c>
      <c r="C24" t="s">
        <v>383</v>
      </c>
      <c r="D24" s="14">
        <v>833000</v>
      </c>
      <c r="E24" s="4">
        <v>38929</v>
      </c>
      <c r="F24" s="4">
        <v>4423.75</v>
      </c>
      <c r="G24" s="14">
        <v>788629</v>
      </c>
      <c r="H24" s="16">
        <v>764</v>
      </c>
      <c r="I24" s="26">
        <v>1032.2369109947645</v>
      </c>
      <c r="J24" s="26">
        <v>89616.93181818181</v>
      </c>
      <c r="K24" s="20">
        <v>8.8</v>
      </c>
      <c r="L24" s="11">
        <v>2</v>
      </c>
      <c r="M24" s="18">
        <f t="shared" si="2"/>
        <v>86.81818181818181</v>
      </c>
    </row>
    <row r="25" spans="1:13" ht="12.75">
      <c r="A25">
        <v>76</v>
      </c>
      <c r="B25" t="s">
        <v>222</v>
      </c>
      <c r="C25" t="s">
        <v>391</v>
      </c>
      <c r="D25" s="14">
        <v>2934000</v>
      </c>
      <c r="E25" s="4">
        <v>151609</v>
      </c>
      <c r="F25" s="4">
        <v>4307.073863636363</v>
      </c>
      <c r="G25" s="14">
        <v>2792209</v>
      </c>
      <c r="H25" s="16">
        <v>2293.23</v>
      </c>
      <c r="I25" s="26">
        <v>1217.5878564295774</v>
      </c>
      <c r="J25" s="26">
        <v>79324.11931818181</v>
      </c>
      <c r="K25" s="20">
        <v>35.2</v>
      </c>
      <c r="L25" s="11">
        <v>2</v>
      </c>
      <c r="M25" s="18">
        <f t="shared" si="2"/>
        <v>65.14857954545454</v>
      </c>
    </row>
    <row r="26" spans="1:13" ht="12.75">
      <c r="A26">
        <v>63</v>
      </c>
      <c r="B26" t="s">
        <v>222</v>
      </c>
      <c r="C26" t="s">
        <v>384</v>
      </c>
      <c r="D26" s="14">
        <v>736000</v>
      </c>
      <c r="E26" s="4">
        <v>75043</v>
      </c>
      <c r="F26" s="4">
        <v>6948.425925925925</v>
      </c>
      <c r="G26" s="14">
        <v>737443</v>
      </c>
      <c r="H26" s="16">
        <v>929</v>
      </c>
      <c r="I26" s="26">
        <v>793.8030139935414</v>
      </c>
      <c r="J26" s="26">
        <v>68281.75925925926</v>
      </c>
      <c r="K26" s="20">
        <v>10.8</v>
      </c>
      <c r="L26" s="11">
        <v>2</v>
      </c>
      <c r="M26" s="18">
        <f t="shared" si="2"/>
        <v>86.01851851851852</v>
      </c>
    </row>
    <row r="27" spans="1:13" ht="12.75">
      <c r="A27">
        <v>1313</v>
      </c>
      <c r="B27" t="s">
        <v>222</v>
      </c>
      <c r="C27" t="s">
        <v>81</v>
      </c>
      <c r="D27" s="14">
        <v>2496000</v>
      </c>
      <c r="E27" s="4">
        <v>126097</v>
      </c>
      <c r="F27" s="4">
        <v>1042.1239669421489</v>
      </c>
      <c r="G27" s="14">
        <v>2372497</v>
      </c>
      <c r="H27" s="16">
        <v>8851.82</v>
      </c>
      <c r="I27" s="26">
        <v>268.02363807668934</v>
      </c>
      <c r="J27" s="26">
        <v>19607.413223140495</v>
      </c>
      <c r="K27" s="20">
        <v>121</v>
      </c>
      <c r="L27" s="11">
        <v>2</v>
      </c>
      <c r="M27" s="18">
        <f t="shared" si="2"/>
        <v>73.15553719008264</v>
      </c>
    </row>
    <row r="28" spans="1:13" ht="12.75">
      <c r="A28">
        <v>1447</v>
      </c>
      <c r="B28" t="s">
        <v>222</v>
      </c>
      <c r="C28" t="s">
        <v>573</v>
      </c>
      <c r="D28" s="14">
        <v>1423000</v>
      </c>
      <c r="E28" s="4">
        <v>126925</v>
      </c>
      <c r="F28" s="4">
        <v>1251.7258382642997</v>
      </c>
      <c r="G28" s="14">
        <v>1407625</v>
      </c>
      <c r="H28" s="16">
        <v>9013.89</v>
      </c>
      <c r="I28" s="26">
        <v>156.16176811565262</v>
      </c>
      <c r="J28" s="26">
        <v>13881.903353057198</v>
      </c>
      <c r="K28" s="20">
        <v>101.4</v>
      </c>
      <c r="L28" s="11">
        <v>2</v>
      </c>
      <c r="M28" s="18">
        <f t="shared" si="2"/>
        <v>88.89437869822484</v>
      </c>
    </row>
    <row r="29" spans="1:13" ht="12.75">
      <c r="A29">
        <v>590</v>
      </c>
      <c r="B29" t="s">
        <v>222</v>
      </c>
      <c r="C29" t="s">
        <v>97</v>
      </c>
      <c r="D29" s="14">
        <v>1772000</v>
      </c>
      <c r="E29" s="4">
        <v>148309</v>
      </c>
      <c r="F29" s="4">
        <v>759.7797131147541</v>
      </c>
      <c r="G29" s="14">
        <v>1743109</v>
      </c>
      <c r="H29" s="16">
        <v>17451.56</v>
      </c>
      <c r="I29" s="26">
        <v>99.88270389581217</v>
      </c>
      <c r="J29" s="26">
        <v>8929.86168032787</v>
      </c>
      <c r="K29" s="20">
        <v>195.2</v>
      </c>
      <c r="L29" s="11">
        <v>2</v>
      </c>
      <c r="M29" s="18">
        <f t="shared" si="2"/>
        <v>89.40348360655739</v>
      </c>
    </row>
    <row r="30" spans="1:13" ht="12.75">
      <c r="A30">
        <v>592</v>
      </c>
      <c r="B30" t="s">
        <v>222</v>
      </c>
      <c r="C30" t="s">
        <v>98</v>
      </c>
      <c r="D30" s="14">
        <v>1625000</v>
      </c>
      <c r="E30" s="4">
        <v>169622</v>
      </c>
      <c r="F30" s="4">
        <v>778.0825688073395</v>
      </c>
      <c r="G30" s="14">
        <v>1632122</v>
      </c>
      <c r="H30" s="16">
        <v>11796.4</v>
      </c>
      <c r="I30" s="26">
        <v>138.35763453256925</v>
      </c>
      <c r="J30" s="26">
        <v>7486.798165137615</v>
      </c>
      <c r="K30" s="20">
        <v>218</v>
      </c>
      <c r="L30" s="11">
        <v>2</v>
      </c>
      <c r="M30" s="18">
        <f t="shared" si="2"/>
        <v>54.111926605504586</v>
      </c>
    </row>
    <row r="31" spans="1:13" ht="12.75">
      <c r="A31">
        <v>625</v>
      </c>
      <c r="B31" t="s">
        <v>222</v>
      </c>
      <c r="C31" t="s">
        <v>109</v>
      </c>
      <c r="D31" s="14">
        <v>634000</v>
      </c>
      <c r="E31" s="4">
        <v>83026</v>
      </c>
      <c r="F31" s="4">
        <v>723.2229965156795</v>
      </c>
      <c r="G31" s="14">
        <v>653626</v>
      </c>
      <c r="H31" s="16">
        <v>6907.5</v>
      </c>
      <c r="I31" s="26">
        <v>94.62555193630112</v>
      </c>
      <c r="J31" s="26">
        <v>5693.606271777004</v>
      </c>
      <c r="K31" s="20">
        <v>114.8</v>
      </c>
      <c r="L31" s="11">
        <v>2</v>
      </c>
      <c r="M31" s="18">
        <f t="shared" si="2"/>
        <v>60.169860627177705</v>
      </c>
    </row>
    <row r="32" spans="1:13" ht="12.75">
      <c r="A32">
        <v>1252</v>
      </c>
      <c r="B32" t="s">
        <v>222</v>
      </c>
      <c r="C32" t="s">
        <v>66</v>
      </c>
      <c r="D32" s="14">
        <v>854000</v>
      </c>
      <c r="E32" s="4">
        <v>111900</v>
      </c>
      <c r="F32" s="4">
        <v>686.5030674846626</v>
      </c>
      <c r="G32" s="14">
        <v>880500</v>
      </c>
      <c r="H32" s="16">
        <v>9238.58</v>
      </c>
      <c r="I32" s="26">
        <v>95.3068545166032</v>
      </c>
      <c r="J32" s="26">
        <v>5401.840490797546</v>
      </c>
      <c r="K32" s="20">
        <v>163</v>
      </c>
      <c r="L32" s="11">
        <v>2</v>
      </c>
      <c r="M32" s="18">
        <f t="shared" si="2"/>
        <v>56.67840490797546</v>
      </c>
    </row>
    <row r="33" spans="1:13" ht="12.75">
      <c r="A33">
        <v>1406</v>
      </c>
      <c r="B33" t="s">
        <v>222</v>
      </c>
      <c r="C33" t="s">
        <v>569</v>
      </c>
      <c r="D33" s="14">
        <v>91000</v>
      </c>
      <c r="E33" s="4">
        <v>25916</v>
      </c>
      <c r="F33" s="4">
        <v>757.7777777777777</v>
      </c>
      <c r="G33" s="14">
        <v>107816</v>
      </c>
      <c r="H33" s="16">
        <v>1937</v>
      </c>
      <c r="I33" s="26">
        <v>55.66133195663397</v>
      </c>
      <c r="J33" s="26">
        <v>3152.5146198830407</v>
      </c>
      <c r="K33" s="20">
        <v>34.2</v>
      </c>
      <c r="L33" s="11">
        <v>2</v>
      </c>
      <c r="M33" s="18">
        <f t="shared" si="2"/>
        <v>56.63742690058479</v>
      </c>
    </row>
    <row r="34" spans="1:13" ht="12.75">
      <c r="A34">
        <v>847</v>
      </c>
      <c r="B34" t="s">
        <v>222</v>
      </c>
      <c r="C34" t="s">
        <v>455</v>
      </c>
      <c r="D34" s="14">
        <v>231000</v>
      </c>
      <c r="E34" s="4">
        <v>50656</v>
      </c>
      <c r="F34" s="4">
        <v>616.2530413625304</v>
      </c>
      <c r="G34" s="14">
        <v>258556</v>
      </c>
      <c r="H34" s="16">
        <v>5833.12</v>
      </c>
      <c r="I34" s="26">
        <v>44.32550676139013</v>
      </c>
      <c r="J34" s="26">
        <v>3145.450121654501</v>
      </c>
      <c r="K34" s="20">
        <v>82.2</v>
      </c>
      <c r="L34" s="11">
        <v>2</v>
      </c>
      <c r="M34" s="18">
        <f t="shared" si="2"/>
        <v>70.9625304136253</v>
      </c>
    </row>
    <row r="35" spans="1:13" ht="12.75">
      <c r="A35">
        <v>843</v>
      </c>
      <c r="B35" t="s">
        <v>222</v>
      </c>
      <c r="C35" t="s">
        <v>454</v>
      </c>
      <c r="D35" s="14">
        <v>0</v>
      </c>
      <c r="E35" s="4">
        <v>0</v>
      </c>
      <c r="F35" s="4">
        <v>0</v>
      </c>
      <c r="G35" s="14"/>
      <c r="H35" s="16">
        <v>8927.56</v>
      </c>
      <c r="I35" s="26">
        <v>0</v>
      </c>
      <c r="J35" s="26">
        <v>0</v>
      </c>
      <c r="K35" s="20">
        <v>119.2</v>
      </c>
      <c r="L35" s="11">
        <v>2</v>
      </c>
      <c r="M35" s="18">
        <f t="shared" si="2"/>
        <v>74.89563758389261</v>
      </c>
    </row>
    <row r="36" spans="3:13" s="21" customFormat="1" ht="12.75">
      <c r="C36" s="36" t="s">
        <v>552</v>
      </c>
      <c r="D36" s="23">
        <f>MEDIAN(D23:D35)</f>
        <v>854000</v>
      </c>
      <c r="E36" s="18">
        <f aca="true" t="shared" si="3" ref="E36:M36">MEDIAN(E23:E35)</f>
        <v>111900</v>
      </c>
      <c r="F36" s="18">
        <f t="shared" si="3"/>
        <v>778.0825688073395</v>
      </c>
      <c r="G36" s="23">
        <f t="shared" si="3"/>
        <v>1144062.5</v>
      </c>
      <c r="H36" s="24">
        <f t="shared" si="3"/>
        <v>6907.5</v>
      </c>
      <c r="I36" s="18">
        <f t="shared" si="3"/>
        <v>138.35763453256925</v>
      </c>
      <c r="J36" s="18">
        <f t="shared" si="3"/>
        <v>8929.86168032787</v>
      </c>
      <c r="K36" s="25">
        <f t="shared" si="3"/>
        <v>101.4</v>
      </c>
      <c r="M36" s="18">
        <f t="shared" si="3"/>
        <v>73.15553719008264</v>
      </c>
    </row>
    <row r="37" spans="4:13" ht="12.75">
      <c r="D37" s="14"/>
      <c r="E37" s="4"/>
      <c r="F37" s="4"/>
      <c r="G37" s="14"/>
      <c r="H37" s="16"/>
      <c r="I37" s="26"/>
      <c r="J37" s="26"/>
      <c r="K37" s="20"/>
      <c r="L37" s="11"/>
      <c r="M37" s="18"/>
    </row>
    <row r="38" spans="1:13" ht="12.75">
      <c r="A38">
        <v>1243</v>
      </c>
      <c r="B38" t="s">
        <v>222</v>
      </c>
      <c r="C38" t="s">
        <v>63</v>
      </c>
      <c r="D38" s="14">
        <v>322000</v>
      </c>
      <c r="E38" s="4">
        <v>6440</v>
      </c>
      <c r="F38" s="4">
        <v>72.52252252252252</v>
      </c>
      <c r="G38" s="14">
        <v>296240</v>
      </c>
      <c r="H38" s="16">
        <v>4339</v>
      </c>
      <c r="I38" s="26">
        <v>68.27379580548514</v>
      </c>
      <c r="J38" s="26">
        <v>3336.036036036036</v>
      </c>
      <c r="K38" s="20">
        <v>88.8</v>
      </c>
      <c r="L38" s="11">
        <v>3</v>
      </c>
      <c r="M38" s="18">
        <f>H38/K38</f>
        <v>48.862612612612615</v>
      </c>
    </row>
    <row r="39" spans="1:13" ht="12.75">
      <c r="A39">
        <v>616</v>
      </c>
      <c r="B39" t="s">
        <v>222</v>
      </c>
      <c r="C39" t="s">
        <v>105</v>
      </c>
      <c r="D39" s="14">
        <v>339000</v>
      </c>
      <c r="E39" s="4">
        <v>97303</v>
      </c>
      <c r="F39" s="4">
        <v>648.6866666666666</v>
      </c>
      <c r="G39" s="14">
        <v>402403</v>
      </c>
      <c r="H39" s="16">
        <v>6495.94</v>
      </c>
      <c r="I39" s="26">
        <v>61.946846799693354</v>
      </c>
      <c r="J39" s="26">
        <v>2682.6866666666665</v>
      </c>
      <c r="K39" s="20">
        <v>150</v>
      </c>
      <c r="L39" s="11">
        <v>3</v>
      </c>
      <c r="M39" s="18">
        <f>H39/K39</f>
        <v>43.306266666666666</v>
      </c>
    </row>
    <row r="40" spans="1:13" ht="12.75">
      <c r="A40">
        <v>721</v>
      </c>
      <c r="B40" t="s">
        <v>222</v>
      </c>
      <c r="C40" t="s">
        <v>183</v>
      </c>
      <c r="D40" s="14">
        <v>196000</v>
      </c>
      <c r="E40" s="4">
        <v>61975</v>
      </c>
      <c r="F40" s="4">
        <v>685.5641592920354</v>
      </c>
      <c r="G40" s="14">
        <v>238375</v>
      </c>
      <c r="H40" s="16">
        <v>3738</v>
      </c>
      <c r="I40" s="26">
        <v>63.770733012306046</v>
      </c>
      <c r="J40" s="26">
        <v>2636.891592920354</v>
      </c>
      <c r="K40" s="20">
        <v>90.4</v>
      </c>
      <c r="L40" s="11">
        <v>3</v>
      </c>
      <c r="M40" s="18">
        <f>H40/K40</f>
        <v>41.34955752212389</v>
      </c>
    </row>
    <row r="41" spans="1:13" ht="12.75">
      <c r="A41">
        <v>865</v>
      </c>
      <c r="B41" t="s">
        <v>222</v>
      </c>
      <c r="C41" t="s">
        <v>480</v>
      </c>
      <c r="D41" s="14">
        <v>241000</v>
      </c>
      <c r="E41" s="4">
        <v>4820</v>
      </c>
      <c r="F41" s="4">
        <v>49.183673469387756</v>
      </c>
      <c r="G41" s="14">
        <v>221720</v>
      </c>
      <c r="H41" s="16">
        <v>4346.13</v>
      </c>
      <c r="I41" s="26">
        <v>51.015501146997444</v>
      </c>
      <c r="J41" s="26">
        <v>2262.4489795918366</v>
      </c>
      <c r="K41" s="20">
        <v>98</v>
      </c>
      <c r="L41" s="11">
        <v>3</v>
      </c>
      <c r="M41" s="18">
        <f>H41/K41</f>
        <v>44.34826530612245</v>
      </c>
    </row>
    <row r="42" spans="3:13" s="21" customFormat="1" ht="12.75">
      <c r="C42" s="36" t="s">
        <v>552</v>
      </c>
      <c r="D42" s="23">
        <f>MEDIAN(D38:D41)</f>
        <v>281500</v>
      </c>
      <c r="E42" s="18">
        <f aca="true" t="shared" si="4" ref="E42:M42">MEDIAN(E38:E41)</f>
        <v>34207.5</v>
      </c>
      <c r="F42" s="18">
        <f t="shared" si="4"/>
        <v>360.6045945945946</v>
      </c>
      <c r="G42" s="23">
        <f t="shared" si="4"/>
        <v>267307.5</v>
      </c>
      <c r="H42" s="24">
        <f t="shared" si="4"/>
        <v>4342.5650000000005</v>
      </c>
      <c r="I42" s="18">
        <f t="shared" si="4"/>
        <v>62.8587899059997</v>
      </c>
      <c r="J42" s="18">
        <f t="shared" si="4"/>
        <v>2659.7891297935103</v>
      </c>
      <c r="K42" s="25">
        <f t="shared" si="4"/>
        <v>94.2</v>
      </c>
      <c r="M42" s="18">
        <f t="shared" si="4"/>
        <v>43.82726598639456</v>
      </c>
    </row>
    <row r="43" spans="4:13" ht="12.75">
      <c r="D43" s="14"/>
      <c r="E43" s="4"/>
      <c r="F43" s="4"/>
      <c r="G43" s="14"/>
      <c r="H43" s="16"/>
      <c r="I43" s="26"/>
      <c r="J43" s="26"/>
      <c r="K43" s="20"/>
      <c r="L43" s="11"/>
      <c r="M43" s="18"/>
    </row>
    <row r="44" spans="1:13" ht="12.75">
      <c r="A44">
        <v>1328</v>
      </c>
      <c r="B44" t="s">
        <v>222</v>
      </c>
      <c r="C44" t="s">
        <v>84</v>
      </c>
      <c r="D44" s="14">
        <v>97000</v>
      </c>
      <c r="E44" s="4">
        <v>1940</v>
      </c>
      <c r="F44" s="4">
        <v>71.85185185185185</v>
      </c>
      <c r="G44" s="14">
        <v>89240</v>
      </c>
      <c r="H44" s="16">
        <v>392</v>
      </c>
      <c r="I44" s="26">
        <v>227.6530612244898</v>
      </c>
      <c r="J44" s="26">
        <v>3305.185185185185</v>
      </c>
      <c r="K44" s="20">
        <v>27</v>
      </c>
      <c r="L44" s="11">
        <v>4</v>
      </c>
      <c r="M44" s="18">
        <f>H44/K44</f>
        <v>14.518518518518519</v>
      </c>
    </row>
    <row r="45" spans="1:13" ht="12.75">
      <c r="A45">
        <v>1266</v>
      </c>
      <c r="B45" t="s">
        <v>222</v>
      </c>
      <c r="C45" t="s">
        <v>70</v>
      </c>
      <c r="D45" s="14">
        <v>136000</v>
      </c>
      <c r="E45" s="4">
        <v>2720</v>
      </c>
      <c r="F45" s="4">
        <v>36.170212765957444</v>
      </c>
      <c r="G45" s="14">
        <v>125120</v>
      </c>
      <c r="H45" s="16">
        <v>2758.07</v>
      </c>
      <c r="I45" s="26">
        <v>45.365055999303856</v>
      </c>
      <c r="J45" s="26">
        <v>1663.8297872340424</v>
      </c>
      <c r="K45" s="20">
        <v>75.2</v>
      </c>
      <c r="L45" s="11">
        <v>4</v>
      </c>
      <c r="M45" s="18">
        <f>H45/K45</f>
        <v>36.676462765957446</v>
      </c>
    </row>
    <row r="46" spans="1:13" ht="12.75">
      <c r="A46">
        <v>737</v>
      </c>
      <c r="B46" t="s">
        <v>222</v>
      </c>
      <c r="C46" t="s">
        <v>187</v>
      </c>
      <c r="D46" s="14">
        <v>205000</v>
      </c>
      <c r="E46" s="4">
        <v>4100</v>
      </c>
      <c r="F46" s="4">
        <v>29.327610872675248</v>
      </c>
      <c r="G46" s="14">
        <v>188600</v>
      </c>
      <c r="H46" s="16">
        <v>4594</v>
      </c>
      <c r="I46" s="26">
        <v>41.05354810622551</v>
      </c>
      <c r="J46" s="26">
        <v>1349.0701001430614</v>
      </c>
      <c r="K46" s="20">
        <v>139.8</v>
      </c>
      <c r="L46" s="11">
        <v>4</v>
      </c>
      <c r="M46" s="18">
        <f>H46/K46</f>
        <v>32.86123032904148</v>
      </c>
    </row>
    <row r="47" spans="1:13" ht="12.75">
      <c r="A47">
        <v>839</v>
      </c>
      <c r="B47" t="s">
        <v>222</v>
      </c>
      <c r="C47" t="s">
        <v>453</v>
      </c>
      <c r="D47" s="14">
        <v>97000</v>
      </c>
      <c r="E47" s="4">
        <v>1940</v>
      </c>
      <c r="F47" s="4">
        <v>16.385135135135133</v>
      </c>
      <c r="G47" s="14">
        <v>89240</v>
      </c>
      <c r="H47" s="16">
        <v>4276.4</v>
      </c>
      <c r="I47" s="26">
        <v>20.868019829763355</v>
      </c>
      <c r="J47" s="26">
        <v>753.7162162162161</v>
      </c>
      <c r="K47" s="20">
        <v>118.4</v>
      </c>
      <c r="L47" s="11">
        <v>4</v>
      </c>
      <c r="M47" s="18">
        <f>H47/K47</f>
        <v>36.118243243243235</v>
      </c>
    </row>
    <row r="48" spans="1:13" ht="12.75">
      <c r="A48">
        <v>1476</v>
      </c>
      <c r="B48" t="s">
        <v>222</v>
      </c>
      <c r="C48" t="s">
        <v>579</v>
      </c>
      <c r="D48" s="14">
        <v>0</v>
      </c>
      <c r="E48" s="4">
        <v>0</v>
      </c>
      <c r="F48" s="4">
        <v>0</v>
      </c>
      <c r="G48" s="14"/>
      <c r="H48" s="16">
        <v>62</v>
      </c>
      <c r="I48" s="26">
        <v>0</v>
      </c>
      <c r="J48" s="26">
        <v>0</v>
      </c>
      <c r="K48" s="20">
        <v>15</v>
      </c>
      <c r="L48" s="11">
        <v>4</v>
      </c>
      <c r="M48" s="18">
        <f>H48/K48</f>
        <v>4.133333333333334</v>
      </c>
    </row>
    <row r="49" spans="3:13" s="21" customFormat="1" ht="12.75">
      <c r="C49" s="36" t="s">
        <v>552</v>
      </c>
      <c r="D49" s="23">
        <f>MEDIAN(D44:D48)</f>
        <v>97000</v>
      </c>
      <c r="E49" s="18">
        <f aca="true" t="shared" si="5" ref="E49:M49">MEDIAN(E44:E48)</f>
        <v>1940</v>
      </c>
      <c r="F49" s="18">
        <f t="shared" si="5"/>
        <v>29.327610872675248</v>
      </c>
      <c r="G49" s="23">
        <f t="shared" si="5"/>
        <v>107180</v>
      </c>
      <c r="H49" s="24">
        <f t="shared" si="5"/>
        <v>2758.07</v>
      </c>
      <c r="I49" s="18">
        <f t="shared" si="5"/>
        <v>41.05354810622551</v>
      </c>
      <c r="J49" s="18">
        <f t="shared" si="5"/>
        <v>1349.0701001430614</v>
      </c>
      <c r="K49" s="25">
        <f t="shared" si="5"/>
        <v>75.2</v>
      </c>
      <c r="M49" s="18">
        <f t="shared" si="5"/>
        <v>32.86123032904148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V503"/>
  <sheetViews>
    <sheetView workbookViewId="0" topLeftCell="A1">
      <pane xSplit="11" ySplit="1" topLeftCell="L171" activePane="bottomRight" state="frozen"/>
      <selection pane="topLeft" activeCell="A1" sqref="A1"/>
      <selection pane="topRight" activeCell="H1" sqref="H1"/>
      <selection pane="bottomLeft" activeCell="A2" sqref="A2"/>
      <selection pane="bottomRight" activeCell="E1" sqref="E1"/>
    </sheetView>
  </sheetViews>
  <sheetFormatPr defaultColWidth="9.140625" defaultRowHeight="12.75"/>
  <cols>
    <col min="1" max="1" width="5.00390625" style="0" bestFit="1" customWidth="1"/>
    <col min="2" max="2" width="7.7109375" style="0" bestFit="1" customWidth="1"/>
    <col min="3" max="3" width="49.8515625" style="0" customWidth="1"/>
    <col min="4" max="4" width="10.140625" style="14" bestFit="1" customWidth="1"/>
    <col min="5" max="5" width="10.140625" style="4" bestFit="1" customWidth="1"/>
    <col min="6" max="6" width="7.57421875" style="4" bestFit="1" customWidth="1"/>
    <col min="7" max="7" width="10.140625" style="31" bestFit="1" customWidth="1"/>
    <col min="8" max="8" width="9.00390625" style="12" customWidth="1"/>
    <col min="9" max="10" width="9.00390625" style="13" customWidth="1"/>
    <col min="11" max="11" width="9.00390625" style="12" customWidth="1"/>
    <col min="12" max="12" width="9.00390625" style="0" bestFit="1" customWidth="1"/>
    <col min="13" max="13" width="8.00390625" style="0" bestFit="1" customWidth="1"/>
    <col min="14" max="14" width="7.00390625" style="0" bestFit="1" customWidth="1"/>
    <col min="15" max="15" width="9.00390625" style="0" bestFit="1" customWidth="1"/>
    <col min="16" max="16" width="8.00390625" style="0" bestFit="1" customWidth="1"/>
    <col min="17" max="19" width="5.00390625" style="0" bestFit="1" customWidth="1"/>
    <col min="20" max="22" width="8.00390625" style="0" bestFit="1" customWidth="1"/>
    <col min="23" max="23" width="6.00390625" style="0" bestFit="1" customWidth="1"/>
    <col min="24" max="28" width="5.00390625" style="0" bestFit="1" customWidth="1"/>
    <col min="29" max="29" width="9.00390625" style="0" bestFit="1" customWidth="1"/>
    <col min="30" max="30" width="8.00390625" style="0" bestFit="1" customWidth="1"/>
    <col min="31" max="31" width="7.00390625" style="0" bestFit="1" customWidth="1"/>
    <col min="32" max="33" width="9.00390625" style="0" bestFit="1" customWidth="1"/>
    <col min="34" max="34" width="8.00390625" style="0" bestFit="1" customWidth="1"/>
    <col min="35" max="37" width="5.00390625" style="0" bestFit="1" customWidth="1"/>
    <col min="38" max="38" width="6.00390625" style="0" bestFit="1" customWidth="1"/>
    <col min="39" max="39" width="4.00390625" style="0" bestFit="1" customWidth="1"/>
    <col min="40" max="42" width="5.00390625" style="0" bestFit="1" customWidth="1"/>
    <col min="43" max="43" width="4.00390625" style="0" bestFit="1" customWidth="1"/>
    <col min="44" max="44" width="5.00390625" style="0" bestFit="1" customWidth="1"/>
    <col min="45" max="45" width="8.00390625" style="0" bestFit="1" customWidth="1"/>
    <col min="46" max="46" width="9.00390625" style="0" bestFit="1" customWidth="1"/>
    <col min="47" max="47" width="6.00390625" style="0" bestFit="1" customWidth="1"/>
    <col min="48" max="48" width="7.00390625" style="0" bestFit="1" customWidth="1"/>
    <col min="49" max="50" width="6.00390625" style="0" bestFit="1" customWidth="1"/>
    <col min="51" max="51" width="5.00390625" style="0" bestFit="1" customWidth="1"/>
    <col min="52" max="54" width="9.00390625" style="0" bestFit="1" customWidth="1"/>
    <col min="55" max="56" width="8.00390625" style="0" bestFit="1" customWidth="1"/>
    <col min="57" max="57" width="9.00390625" style="22" bestFit="1" customWidth="1"/>
    <col min="58" max="58" width="7.00390625" style="0" bestFit="1" customWidth="1"/>
    <col min="59" max="59" width="8.00390625" style="0" bestFit="1" customWidth="1"/>
    <col min="60" max="60" width="3.00390625" style="0" bestFit="1" customWidth="1"/>
    <col min="61" max="61" width="6.00390625" style="0" bestFit="1" customWidth="1"/>
    <col min="62" max="62" width="8.00390625" style="0" bestFit="1" customWidth="1"/>
    <col min="63" max="63" width="5.00390625" style="0" bestFit="1" customWidth="1"/>
    <col min="64" max="65" width="2.00390625" style="0" bestFit="1" customWidth="1"/>
    <col min="66" max="66" width="7.00390625" style="0" bestFit="1" customWidth="1"/>
  </cols>
  <sheetData>
    <row r="1" spans="1:62" ht="185.25" customHeight="1">
      <c r="A1" s="17" t="s">
        <v>557</v>
      </c>
      <c r="B1" s="17" t="s">
        <v>558</v>
      </c>
      <c r="C1" s="17" t="s">
        <v>556</v>
      </c>
      <c r="D1" s="17" t="s">
        <v>551</v>
      </c>
      <c r="E1" s="17" t="s">
        <v>120</v>
      </c>
      <c r="F1" s="17" t="s">
        <v>559</v>
      </c>
      <c r="G1" s="17" t="s">
        <v>49</v>
      </c>
      <c r="H1" s="15" t="s">
        <v>50</v>
      </c>
      <c r="I1" s="33" t="s">
        <v>553</v>
      </c>
      <c r="J1" s="33" t="s">
        <v>554</v>
      </c>
      <c r="K1" s="19" t="s">
        <v>51</v>
      </c>
      <c r="L1" s="6" t="s">
        <v>223</v>
      </c>
      <c r="M1" s="6" t="s">
        <v>224</v>
      </c>
      <c r="N1" s="6" t="s">
        <v>225</v>
      </c>
      <c r="O1" s="6" t="s">
        <v>226</v>
      </c>
      <c r="P1" s="6" t="s">
        <v>227</v>
      </c>
      <c r="Q1" s="6" t="s">
        <v>228</v>
      </c>
      <c r="R1" s="6" t="s">
        <v>229</v>
      </c>
      <c r="S1" s="6" t="s">
        <v>230</v>
      </c>
      <c r="T1" s="6" t="s">
        <v>231</v>
      </c>
      <c r="U1" s="6" t="s">
        <v>226</v>
      </c>
      <c r="V1" s="6" t="s">
        <v>232</v>
      </c>
      <c r="W1" s="6" t="s">
        <v>141</v>
      </c>
      <c r="X1" s="6" t="s">
        <v>142</v>
      </c>
      <c r="Y1" s="6" t="s">
        <v>226</v>
      </c>
      <c r="Z1" s="6" t="s">
        <v>143</v>
      </c>
      <c r="AA1" s="6" t="s">
        <v>144</v>
      </c>
      <c r="AB1" s="6" t="s">
        <v>226</v>
      </c>
      <c r="AC1" s="7" t="s">
        <v>145</v>
      </c>
      <c r="AD1" s="8" t="s">
        <v>146</v>
      </c>
      <c r="AE1" s="9" t="s">
        <v>147</v>
      </c>
      <c r="AF1" s="8" t="s">
        <v>148</v>
      </c>
      <c r="AG1" s="8" t="s">
        <v>226</v>
      </c>
      <c r="AH1" s="8" t="s">
        <v>149</v>
      </c>
      <c r="AI1" s="8" t="s">
        <v>150</v>
      </c>
      <c r="AJ1" s="8" t="s">
        <v>226</v>
      </c>
      <c r="AK1" s="8" t="s">
        <v>151</v>
      </c>
      <c r="AL1" s="8" t="s">
        <v>152</v>
      </c>
      <c r="AM1" s="8" t="s">
        <v>153</v>
      </c>
      <c r="AN1" s="8" t="s">
        <v>154</v>
      </c>
      <c r="AO1" s="8" t="s">
        <v>155</v>
      </c>
      <c r="AP1" s="8" t="s">
        <v>156</v>
      </c>
      <c r="AQ1" s="8" t="s">
        <v>157</v>
      </c>
      <c r="AR1" s="8" t="s">
        <v>158</v>
      </c>
      <c r="AS1" s="8" t="s">
        <v>159</v>
      </c>
      <c r="AT1" s="8" t="s">
        <v>160</v>
      </c>
      <c r="AU1" s="8" t="s">
        <v>161</v>
      </c>
      <c r="AV1" s="8" t="s">
        <v>162</v>
      </c>
      <c r="AW1" s="8" t="s">
        <v>163</v>
      </c>
      <c r="AX1" s="8" t="s">
        <v>164</v>
      </c>
      <c r="AY1" s="8" t="s">
        <v>226</v>
      </c>
      <c r="AZ1" s="8" t="s">
        <v>165</v>
      </c>
      <c r="BA1" s="8" t="s">
        <v>166</v>
      </c>
      <c r="BB1" s="8" t="s">
        <v>226</v>
      </c>
      <c r="BC1" s="8" t="s">
        <v>167</v>
      </c>
      <c r="BD1" s="8" t="s">
        <v>226</v>
      </c>
      <c r="BE1" s="7" t="s">
        <v>168</v>
      </c>
      <c r="BF1" s="6" t="s">
        <v>146</v>
      </c>
      <c r="BG1" s="9" t="s">
        <v>169</v>
      </c>
      <c r="BH1" s="8" t="s">
        <v>170</v>
      </c>
      <c r="BI1" s="8" t="s">
        <v>171</v>
      </c>
      <c r="BJ1" s="10" t="s">
        <v>172</v>
      </c>
    </row>
    <row r="2" spans="1:62" ht="12.75">
      <c r="A2">
        <v>330</v>
      </c>
      <c r="B2" t="s">
        <v>334</v>
      </c>
      <c r="C2" t="s">
        <v>217</v>
      </c>
      <c r="D2" s="14">
        <v>3383000</v>
      </c>
      <c r="E2" s="4">
        <f>G2-(0.9*D2)</f>
        <v>151727</v>
      </c>
      <c r="F2" s="4">
        <f>E2/K2</f>
        <v>1137.383808095952</v>
      </c>
      <c r="G2" s="31">
        <v>3196427</v>
      </c>
      <c r="H2" s="16">
        <f>AC2+BE2</f>
        <v>15352.57</v>
      </c>
      <c r="I2" s="26">
        <f>G2/H2</f>
        <v>208.20142816479586</v>
      </c>
      <c r="J2" s="26">
        <f>G2/K2</f>
        <v>23961.221889055472</v>
      </c>
      <c r="K2" s="20">
        <f>BF2</f>
        <v>133.4</v>
      </c>
      <c r="L2">
        <v>10737</v>
      </c>
      <c r="M2">
        <v>0</v>
      </c>
      <c r="N2">
        <v>102</v>
      </c>
      <c r="O2">
        <v>10839</v>
      </c>
      <c r="P2">
        <v>0</v>
      </c>
      <c r="Q2">
        <v>0</v>
      </c>
      <c r="R2">
        <v>0</v>
      </c>
      <c r="S2">
        <v>0</v>
      </c>
      <c r="T2">
        <v>193</v>
      </c>
      <c r="U2">
        <v>193</v>
      </c>
      <c r="V2">
        <v>0</v>
      </c>
      <c r="W2">
        <v>0</v>
      </c>
      <c r="X2">
        <v>550</v>
      </c>
      <c r="Y2">
        <v>550</v>
      </c>
      <c r="Z2">
        <v>150</v>
      </c>
      <c r="AA2">
        <v>450</v>
      </c>
      <c r="AB2">
        <v>600</v>
      </c>
      <c r="AC2">
        <v>12182</v>
      </c>
      <c r="AD2">
        <v>133.4</v>
      </c>
      <c r="AE2">
        <v>91.32</v>
      </c>
      <c r="AF2">
        <v>1467.17</v>
      </c>
      <c r="AG2">
        <v>1467.17</v>
      </c>
      <c r="AH2">
        <v>200</v>
      </c>
      <c r="AI2">
        <v>0</v>
      </c>
      <c r="AJ2">
        <v>200</v>
      </c>
      <c r="AK2">
        <v>250</v>
      </c>
      <c r="AL2">
        <v>825</v>
      </c>
      <c r="AM2">
        <v>20</v>
      </c>
      <c r="AN2">
        <v>360</v>
      </c>
      <c r="AO2">
        <v>0</v>
      </c>
      <c r="AP2">
        <v>0</v>
      </c>
      <c r="AQ2">
        <v>0</v>
      </c>
      <c r="AR2">
        <v>0</v>
      </c>
      <c r="AS2">
        <v>0</v>
      </c>
      <c r="AT2">
        <v>0</v>
      </c>
      <c r="AU2">
        <v>0</v>
      </c>
      <c r="AV2">
        <v>0</v>
      </c>
      <c r="AW2">
        <v>0</v>
      </c>
      <c r="AX2">
        <v>30</v>
      </c>
      <c r="AY2">
        <v>1485</v>
      </c>
      <c r="AZ2">
        <v>0</v>
      </c>
      <c r="BA2">
        <v>0</v>
      </c>
      <c r="BB2">
        <v>0</v>
      </c>
      <c r="BC2">
        <v>18.4</v>
      </c>
      <c r="BD2">
        <v>18.4</v>
      </c>
      <c r="BE2" s="22">
        <v>3170.57</v>
      </c>
      <c r="BF2">
        <v>133.4</v>
      </c>
      <c r="BG2">
        <v>23.77</v>
      </c>
      <c r="BH2">
        <v>1</v>
      </c>
      <c r="BI2">
        <v>1</v>
      </c>
      <c r="BJ2">
        <v>115.09</v>
      </c>
    </row>
    <row r="3" spans="1:62" ht="12.75">
      <c r="A3">
        <v>332</v>
      </c>
      <c r="B3" t="s">
        <v>334</v>
      </c>
      <c r="C3" t="s">
        <v>489</v>
      </c>
      <c r="D3" s="14">
        <v>1764000</v>
      </c>
      <c r="E3" s="4">
        <f aca="true" t="shared" si="0" ref="E3:E66">G3-(0.9*D3)</f>
        <v>129002</v>
      </c>
      <c r="F3" s="4">
        <f aca="true" t="shared" si="1" ref="F3:F66">E3/K3</f>
        <v>917.5106685633002</v>
      </c>
      <c r="G3" s="31">
        <v>1716602</v>
      </c>
      <c r="H3" s="16">
        <f aca="true" t="shared" si="2" ref="H3:H66">AC3+BE3</f>
        <v>14597.27</v>
      </c>
      <c r="I3" s="26">
        <f aca="true" t="shared" si="3" ref="I3:I66">G3/H3</f>
        <v>117.59746856775273</v>
      </c>
      <c r="J3" s="26">
        <f aca="true" t="shared" si="4" ref="J3:J66">G3/K3</f>
        <v>12209.118065433855</v>
      </c>
      <c r="K3" s="20">
        <f aca="true" t="shared" si="5" ref="K3:K66">BF3</f>
        <v>140.6</v>
      </c>
      <c r="L3">
        <v>7411</v>
      </c>
      <c r="M3">
        <v>621</v>
      </c>
      <c r="N3">
        <v>38</v>
      </c>
      <c r="O3">
        <v>8070</v>
      </c>
      <c r="P3">
        <v>96</v>
      </c>
      <c r="Q3">
        <v>360</v>
      </c>
      <c r="R3">
        <v>0</v>
      </c>
      <c r="S3">
        <v>0</v>
      </c>
      <c r="T3">
        <v>20</v>
      </c>
      <c r="U3">
        <v>476</v>
      </c>
      <c r="V3">
        <v>0</v>
      </c>
      <c r="W3">
        <v>750</v>
      </c>
      <c r="X3">
        <v>950</v>
      </c>
      <c r="Y3">
        <v>1700</v>
      </c>
      <c r="Z3">
        <v>100</v>
      </c>
      <c r="AA3">
        <v>300</v>
      </c>
      <c r="AB3">
        <v>400</v>
      </c>
      <c r="AC3">
        <v>10646</v>
      </c>
      <c r="AD3">
        <v>140.6</v>
      </c>
      <c r="AE3">
        <v>75.72</v>
      </c>
      <c r="AF3">
        <v>2998.27</v>
      </c>
      <c r="AG3">
        <v>2998.27</v>
      </c>
      <c r="AH3">
        <v>0</v>
      </c>
      <c r="AI3">
        <v>0</v>
      </c>
      <c r="AJ3">
        <v>0</v>
      </c>
      <c r="AK3">
        <v>0</v>
      </c>
      <c r="AL3">
        <v>275</v>
      </c>
      <c r="AM3">
        <v>0</v>
      </c>
      <c r="AN3">
        <v>130</v>
      </c>
      <c r="AO3">
        <v>0</v>
      </c>
      <c r="AP3">
        <v>70</v>
      </c>
      <c r="AQ3">
        <v>30</v>
      </c>
      <c r="AR3">
        <v>0</v>
      </c>
      <c r="AS3">
        <v>0</v>
      </c>
      <c r="AT3">
        <v>0</v>
      </c>
      <c r="AU3">
        <v>0</v>
      </c>
      <c r="AV3">
        <v>0</v>
      </c>
      <c r="AW3">
        <v>0</v>
      </c>
      <c r="AX3">
        <v>0</v>
      </c>
      <c r="AY3">
        <v>505</v>
      </c>
      <c r="AZ3">
        <v>336</v>
      </c>
      <c r="BA3">
        <v>112</v>
      </c>
      <c r="BB3">
        <v>448</v>
      </c>
      <c r="BC3">
        <v>0</v>
      </c>
      <c r="BD3">
        <v>0</v>
      </c>
      <c r="BE3" s="22">
        <v>3951.27</v>
      </c>
      <c r="BF3">
        <v>140.6</v>
      </c>
      <c r="BG3">
        <v>28.1</v>
      </c>
      <c r="BH3">
        <v>1</v>
      </c>
      <c r="BI3">
        <v>1</v>
      </c>
      <c r="BJ3">
        <v>103.82</v>
      </c>
    </row>
    <row r="4" spans="1:62" ht="12.75">
      <c r="A4">
        <v>327</v>
      </c>
      <c r="B4" t="s">
        <v>334</v>
      </c>
      <c r="C4" t="s">
        <v>214</v>
      </c>
      <c r="D4" s="14">
        <v>2549000</v>
      </c>
      <c r="E4" s="4">
        <f t="shared" si="0"/>
        <v>104377</v>
      </c>
      <c r="F4" s="4">
        <f t="shared" si="1"/>
        <v>1180.735294117647</v>
      </c>
      <c r="G4" s="31">
        <v>2398477</v>
      </c>
      <c r="H4" s="16">
        <f t="shared" si="2"/>
        <v>8517.05</v>
      </c>
      <c r="I4" s="26">
        <f t="shared" si="3"/>
        <v>281.60889040219325</v>
      </c>
      <c r="J4" s="26">
        <f t="shared" si="4"/>
        <v>27132.092760180993</v>
      </c>
      <c r="K4" s="20">
        <f t="shared" si="5"/>
        <v>88.4</v>
      </c>
      <c r="L4">
        <v>3408</v>
      </c>
      <c r="M4">
        <v>1026</v>
      </c>
      <c r="N4">
        <v>9</v>
      </c>
      <c r="O4">
        <v>4443</v>
      </c>
      <c r="P4">
        <v>0</v>
      </c>
      <c r="Q4">
        <v>132</v>
      </c>
      <c r="R4">
        <v>0</v>
      </c>
      <c r="S4">
        <v>0</v>
      </c>
      <c r="T4">
        <v>15</v>
      </c>
      <c r="U4">
        <v>147</v>
      </c>
      <c r="V4">
        <v>0</v>
      </c>
      <c r="W4">
        <v>450</v>
      </c>
      <c r="X4">
        <v>200</v>
      </c>
      <c r="Y4">
        <v>650</v>
      </c>
      <c r="Z4">
        <v>100</v>
      </c>
      <c r="AA4">
        <v>300</v>
      </c>
      <c r="AB4">
        <v>400</v>
      </c>
      <c r="AC4">
        <v>5640</v>
      </c>
      <c r="AD4">
        <v>88.4</v>
      </c>
      <c r="AE4">
        <v>63.8</v>
      </c>
      <c r="AF4">
        <v>2415.12</v>
      </c>
      <c r="AG4">
        <v>2415.12</v>
      </c>
      <c r="AH4">
        <v>0</v>
      </c>
      <c r="AI4">
        <v>0</v>
      </c>
      <c r="AJ4">
        <v>0</v>
      </c>
      <c r="AK4">
        <v>0</v>
      </c>
      <c r="AL4">
        <v>25</v>
      </c>
      <c r="AM4">
        <v>0</v>
      </c>
      <c r="AN4">
        <v>300</v>
      </c>
      <c r="AO4">
        <v>0</v>
      </c>
      <c r="AP4">
        <v>0</v>
      </c>
      <c r="AQ4">
        <v>0</v>
      </c>
      <c r="AR4">
        <v>90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415</v>
      </c>
      <c r="AZ4">
        <v>0</v>
      </c>
      <c r="BA4">
        <v>0</v>
      </c>
      <c r="BB4">
        <v>0</v>
      </c>
      <c r="BC4">
        <v>46.93</v>
      </c>
      <c r="BD4">
        <v>46.93</v>
      </c>
      <c r="BE4" s="22">
        <v>2877.05</v>
      </c>
      <c r="BF4">
        <v>88.4</v>
      </c>
      <c r="BG4">
        <v>32.55</v>
      </c>
      <c r="BH4">
        <v>1</v>
      </c>
      <c r="BI4">
        <v>1</v>
      </c>
      <c r="BJ4">
        <v>96.35</v>
      </c>
    </row>
    <row r="5" spans="1:62" ht="12.75">
      <c r="A5">
        <v>1141</v>
      </c>
      <c r="B5" t="s">
        <v>334</v>
      </c>
      <c r="C5" t="s">
        <v>463</v>
      </c>
      <c r="D5" s="14">
        <v>690000</v>
      </c>
      <c r="E5" s="4">
        <f t="shared" si="0"/>
        <v>58913</v>
      </c>
      <c r="F5" s="4">
        <f t="shared" si="1"/>
        <v>802.6294277929155</v>
      </c>
      <c r="G5" s="31">
        <v>679913</v>
      </c>
      <c r="H5" s="16">
        <f t="shared" si="2"/>
        <v>6186.15</v>
      </c>
      <c r="I5" s="26">
        <f t="shared" si="3"/>
        <v>109.90890941862064</v>
      </c>
      <c r="J5" s="26">
        <f t="shared" si="4"/>
        <v>9263.119891008173</v>
      </c>
      <c r="K5" s="20">
        <f t="shared" si="5"/>
        <v>73.4</v>
      </c>
      <c r="L5">
        <v>2280</v>
      </c>
      <c r="M5">
        <v>873</v>
      </c>
      <c r="N5">
        <v>0</v>
      </c>
      <c r="O5">
        <v>3153</v>
      </c>
      <c r="P5">
        <v>0</v>
      </c>
      <c r="Q5">
        <v>252</v>
      </c>
      <c r="R5">
        <v>0</v>
      </c>
      <c r="S5">
        <v>0</v>
      </c>
      <c r="T5">
        <v>3</v>
      </c>
      <c r="U5">
        <v>255</v>
      </c>
      <c r="V5">
        <v>0</v>
      </c>
      <c r="W5">
        <v>0</v>
      </c>
      <c r="X5">
        <v>100</v>
      </c>
      <c r="Y5">
        <v>100</v>
      </c>
      <c r="Z5">
        <v>50</v>
      </c>
      <c r="AA5">
        <v>150</v>
      </c>
      <c r="AB5">
        <v>200</v>
      </c>
      <c r="AC5">
        <v>3708</v>
      </c>
      <c r="AD5">
        <v>73.4</v>
      </c>
      <c r="AE5">
        <v>50.52</v>
      </c>
      <c r="AF5">
        <v>1835.1</v>
      </c>
      <c r="AG5">
        <v>1835.1</v>
      </c>
      <c r="AH5">
        <v>0</v>
      </c>
      <c r="AI5">
        <v>0</v>
      </c>
      <c r="AJ5">
        <v>0</v>
      </c>
      <c r="AK5">
        <v>525</v>
      </c>
      <c r="AL5">
        <v>0</v>
      </c>
      <c r="AM5">
        <v>0</v>
      </c>
      <c r="AN5">
        <v>110</v>
      </c>
      <c r="AO5">
        <v>0</v>
      </c>
      <c r="AP5">
        <v>0</v>
      </c>
      <c r="AQ5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0</v>
      </c>
      <c r="AY5">
        <v>635</v>
      </c>
      <c r="AZ5">
        <v>0</v>
      </c>
      <c r="BA5">
        <v>0</v>
      </c>
      <c r="BB5">
        <v>0</v>
      </c>
      <c r="BC5">
        <v>8.05</v>
      </c>
      <c r="BD5">
        <v>8.05</v>
      </c>
      <c r="BE5" s="22">
        <v>2478.15</v>
      </c>
      <c r="BF5">
        <v>73.4</v>
      </c>
      <c r="BG5">
        <v>33.76</v>
      </c>
      <c r="BH5">
        <v>1</v>
      </c>
      <c r="BI5">
        <v>1</v>
      </c>
      <c r="BJ5">
        <v>84.28</v>
      </c>
    </row>
    <row r="6" spans="1:62" ht="12.75">
      <c r="A6">
        <v>428</v>
      </c>
      <c r="B6" t="s">
        <v>334</v>
      </c>
      <c r="C6" t="s">
        <v>197</v>
      </c>
      <c r="D6" s="14">
        <v>360000</v>
      </c>
      <c r="E6" s="4">
        <f t="shared" si="0"/>
        <v>54946</v>
      </c>
      <c r="F6" s="4">
        <f t="shared" si="1"/>
        <v>960.5944055944055</v>
      </c>
      <c r="G6" s="31">
        <v>378946</v>
      </c>
      <c r="H6" s="16">
        <f t="shared" si="2"/>
        <v>3189</v>
      </c>
      <c r="I6" s="26">
        <f t="shared" si="3"/>
        <v>118.8291000313578</v>
      </c>
      <c r="J6" s="26">
        <f t="shared" si="4"/>
        <v>6624.930069930069</v>
      </c>
      <c r="K6" s="20">
        <f t="shared" si="5"/>
        <v>57.2</v>
      </c>
      <c r="L6">
        <v>2063</v>
      </c>
      <c r="M6">
        <v>207</v>
      </c>
      <c r="N6">
        <v>0</v>
      </c>
      <c r="O6">
        <v>2270</v>
      </c>
      <c r="P6">
        <v>72</v>
      </c>
      <c r="Q6">
        <v>300</v>
      </c>
      <c r="R6">
        <v>189</v>
      </c>
      <c r="S6">
        <v>0</v>
      </c>
      <c r="T6">
        <v>3</v>
      </c>
      <c r="U6">
        <v>564</v>
      </c>
      <c r="V6">
        <v>0</v>
      </c>
      <c r="W6">
        <v>0</v>
      </c>
      <c r="X6">
        <v>100</v>
      </c>
      <c r="Y6">
        <v>100</v>
      </c>
      <c r="Z6">
        <v>50</v>
      </c>
      <c r="AA6">
        <v>0</v>
      </c>
      <c r="AB6">
        <v>50</v>
      </c>
      <c r="AC6">
        <v>2984</v>
      </c>
      <c r="AD6">
        <v>57.2</v>
      </c>
      <c r="AE6">
        <v>52.17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100</v>
      </c>
      <c r="AM6">
        <v>0</v>
      </c>
      <c r="AN6">
        <v>70</v>
      </c>
      <c r="AO6">
        <v>0</v>
      </c>
      <c r="AP6">
        <v>35</v>
      </c>
      <c r="AQ6">
        <v>0</v>
      </c>
      <c r="AR6">
        <v>0</v>
      </c>
      <c r="AS6">
        <v>0</v>
      </c>
      <c r="AT6">
        <v>0</v>
      </c>
      <c r="AU6">
        <v>0</v>
      </c>
      <c r="AV6">
        <v>0</v>
      </c>
      <c r="AW6">
        <v>0</v>
      </c>
      <c r="AX6">
        <v>0</v>
      </c>
      <c r="AY6">
        <v>205</v>
      </c>
      <c r="AZ6">
        <v>0</v>
      </c>
      <c r="BA6">
        <v>0</v>
      </c>
      <c r="BB6">
        <v>0</v>
      </c>
      <c r="BC6">
        <v>0</v>
      </c>
      <c r="BD6">
        <v>0</v>
      </c>
      <c r="BE6" s="22">
        <v>205</v>
      </c>
      <c r="BF6">
        <v>57.2</v>
      </c>
      <c r="BG6">
        <v>3.58</v>
      </c>
      <c r="BH6">
        <v>1</v>
      </c>
      <c r="BI6">
        <v>1</v>
      </c>
      <c r="BJ6">
        <v>55.75</v>
      </c>
    </row>
    <row r="7" spans="1:62" ht="12.75">
      <c r="A7">
        <v>3</v>
      </c>
      <c r="B7" t="s">
        <v>334</v>
      </c>
      <c r="C7" t="s">
        <v>335</v>
      </c>
      <c r="D7" s="14">
        <v>9965000</v>
      </c>
      <c r="E7" s="4">
        <f t="shared" si="0"/>
        <v>732663</v>
      </c>
      <c r="F7" s="4">
        <f t="shared" si="1"/>
        <v>9717.015915119362</v>
      </c>
      <c r="G7" s="31">
        <v>9701163</v>
      </c>
      <c r="H7" s="16">
        <f t="shared" si="2"/>
        <v>8304</v>
      </c>
      <c r="I7" s="26">
        <f t="shared" si="3"/>
        <v>1168.2518063583816</v>
      </c>
      <c r="J7" s="28">
        <f t="shared" si="4"/>
        <v>128662.63925729442</v>
      </c>
      <c r="K7" s="20">
        <f t="shared" si="5"/>
        <v>75.4</v>
      </c>
      <c r="L7">
        <v>7296</v>
      </c>
      <c r="M7">
        <v>0</v>
      </c>
      <c r="N7">
        <v>0</v>
      </c>
      <c r="O7">
        <v>7296</v>
      </c>
      <c r="P7">
        <v>0</v>
      </c>
      <c r="Q7">
        <v>0</v>
      </c>
      <c r="R7">
        <v>0</v>
      </c>
      <c r="S7">
        <v>0</v>
      </c>
      <c r="T7">
        <v>3</v>
      </c>
      <c r="U7">
        <v>3</v>
      </c>
      <c r="V7">
        <v>0</v>
      </c>
      <c r="W7">
        <v>150</v>
      </c>
      <c r="X7">
        <v>100</v>
      </c>
      <c r="Y7">
        <v>250</v>
      </c>
      <c r="Z7">
        <v>50</v>
      </c>
      <c r="AA7">
        <v>150</v>
      </c>
      <c r="AB7">
        <v>200</v>
      </c>
      <c r="AC7">
        <v>7749</v>
      </c>
      <c r="AD7">
        <v>75.4</v>
      </c>
      <c r="AE7">
        <v>102.77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325</v>
      </c>
      <c r="AM7">
        <v>0</v>
      </c>
      <c r="AN7">
        <v>170</v>
      </c>
      <c r="AO7">
        <v>0</v>
      </c>
      <c r="AP7">
        <v>0</v>
      </c>
      <c r="AQ7">
        <v>60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0</v>
      </c>
      <c r="AY7">
        <v>555</v>
      </c>
      <c r="AZ7">
        <v>0</v>
      </c>
      <c r="BA7">
        <v>0</v>
      </c>
      <c r="BB7">
        <v>0</v>
      </c>
      <c r="BC7">
        <v>0</v>
      </c>
      <c r="BD7">
        <v>0</v>
      </c>
      <c r="BE7" s="22">
        <v>555</v>
      </c>
      <c r="BF7">
        <v>75.4</v>
      </c>
      <c r="BG7">
        <v>7.36</v>
      </c>
      <c r="BH7">
        <v>1</v>
      </c>
      <c r="BI7">
        <v>1</v>
      </c>
      <c r="BJ7">
        <v>110.13</v>
      </c>
    </row>
    <row r="8" spans="1:62" ht="12.75">
      <c r="A8">
        <v>1384</v>
      </c>
      <c r="B8" t="s">
        <v>334</v>
      </c>
      <c r="C8" t="s">
        <v>563</v>
      </c>
      <c r="D8" s="14">
        <v>4577000</v>
      </c>
      <c r="E8" s="4">
        <f t="shared" si="0"/>
        <v>388185</v>
      </c>
      <c r="F8" s="4">
        <f t="shared" si="1"/>
        <v>7826.310483870968</v>
      </c>
      <c r="G8" s="31">
        <v>4507485</v>
      </c>
      <c r="H8" s="16">
        <f t="shared" si="2"/>
        <v>6421.99</v>
      </c>
      <c r="I8" s="26">
        <f t="shared" si="3"/>
        <v>701.8829054545398</v>
      </c>
      <c r="J8" s="26">
        <f t="shared" si="4"/>
        <v>90876.71370967741</v>
      </c>
      <c r="K8" s="20">
        <f t="shared" si="5"/>
        <v>49.6</v>
      </c>
      <c r="L8">
        <v>4694</v>
      </c>
      <c r="M8">
        <v>0</v>
      </c>
      <c r="N8">
        <v>12</v>
      </c>
      <c r="O8">
        <v>4706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300</v>
      </c>
      <c r="X8">
        <v>400</v>
      </c>
      <c r="Y8">
        <v>700</v>
      </c>
      <c r="Z8">
        <v>0</v>
      </c>
      <c r="AA8">
        <v>0</v>
      </c>
      <c r="AB8">
        <v>0</v>
      </c>
      <c r="AC8">
        <v>5406</v>
      </c>
      <c r="AD8">
        <v>49.6</v>
      </c>
      <c r="AE8">
        <v>108.99</v>
      </c>
      <c r="AF8">
        <v>660.99</v>
      </c>
      <c r="AG8">
        <v>660.99</v>
      </c>
      <c r="AH8">
        <v>0</v>
      </c>
      <c r="AI8">
        <v>0</v>
      </c>
      <c r="AJ8">
        <v>0</v>
      </c>
      <c r="AK8">
        <v>0</v>
      </c>
      <c r="AL8">
        <v>200</v>
      </c>
      <c r="AM8">
        <v>0</v>
      </c>
      <c r="AN8">
        <v>40</v>
      </c>
      <c r="AO8">
        <v>0</v>
      </c>
      <c r="AP8">
        <v>70</v>
      </c>
      <c r="AQ8">
        <v>45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0</v>
      </c>
      <c r="AY8">
        <v>355</v>
      </c>
      <c r="AZ8">
        <v>0</v>
      </c>
      <c r="BA8">
        <v>0</v>
      </c>
      <c r="BB8">
        <v>0</v>
      </c>
      <c r="BC8">
        <v>0</v>
      </c>
      <c r="BD8">
        <v>0</v>
      </c>
      <c r="BE8" s="22">
        <v>1015.99</v>
      </c>
      <c r="BF8">
        <v>49.6</v>
      </c>
      <c r="BG8">
        <v>20.48</v>
      </c>
      <c r="BH8">
        <v>1</v>
      </c>
      <c r="BI8">
        <v>1</v>
      </c>
      <c r="BJ8">
        <v>129.48</v>
      </c>
    </row>
    <row r="9" spans="1:62" ht="12.75">
      <c r="A9">
        <v>20</v>
      </c>
      <c r="B9" t="s">
        <v>334</v>
      </c>
      <c r="C9" t="s">
        <v>351</v>
      </c>
      <c r="D9" s="14">
        <v>15680000</v>
      </c>
      <c r="E9" s="4">
        <f t="shared" si="0"/>
        <v>823186</v>
      </c>
      <c r="F9" s="4">
        <f t="shared" si="1"/>
        <v>6052.838235294118</v>
      </c>
      <c r="G9" s="31">
        <v>14935186</v>
      </c>
      <c r="H9" s="16">
        <f t="shared" si="2"/>
        <v>21340.739999999998</v>
      </c>
      <c r="I9" s="26">
        <f t="shared" si="3"/>
        <v>699.8438667075276</v>
      </c>
      <c r="J9" s="28">
        <f t="shared" si="4"/>
        <v>109817.54411764706</v>
      </c>
      <c r="K9" s="20">
        <f t="shared" si="5"/>
        <v>136</v>
      </c>
      <c r="L9">
        <v>13136</v>
      </c>
      <c r="M9">
        <v>0</v>
      </c>
      <c r="N9">
        <v>0</v>
      </c>
      <c r="O9">
        <v>13136</v>
      </c>
      <c r="P9">
        <v>0</v>
      </c>
      <c r="Q9">
        <v>0</v>
      </c>
      <c r="R9">
        <v>0</v>
      </c>
      <c r="S9">
        <v>0</v>
      </c>
      <c r="T9">
        <v>5</v>
      </c>
      <c r="U9">
        <v>5</v>
      </c>
      <c r="V9">
        <v>0</v>
      </c>
      <c r="W9">
        <v>450</v>
      </c>
      <c r="X9">
        <v>350</v>
      </c>
      <c r="Y9">
        <v>800</v>
      </c>
      <c r="Z9">
        <v>50</v>
      </c>
      <c r="AA9">
        <v>150</v>
      </c>
      <c r="AB9">
        <v>200</v>
      </c>
      <c r="AC9">
        <v>14141</v>
      </c>
      <c r="AD9">
        <v>136</v>
      </c>
      <c r="AE9">
        <v>103.98</v>
      </c>
      <c r="AF9">
        <v>6909.74</v>
      </c>
      <c r="AG9">
        <v>6909.74</v>
      </c>
      <c r="AH9">
        <v>0</v>
      </c>
      <c r="AI9">
        <v>0</v>
      </c>
      <c r="AJ9">
        <v>0</v>
      </c>
      <c r="AK9">
        <v>0</v>
      </c>
      <c r="AL9">
        <v>75</v>
      </c>
      <c r="AM9">
        <v>20</v>
      </c>
      <c r="AN9">
        <v>160</v>
      </c>
      <c r="AO9">
        <v>0</v>
      </c>
      <c r="AP9">
        <v>35</v>
      </c>
      <c r="AQ9">
        <v>0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0</v>
      </c>
      <c r="AY9">
        <v>290</v>
      </c>
      <c r="AZ9">
        <v>0</v>
      </c>
      <c r="BA9">
        <v>0</v>
      </c>
      <c r="BB9">
        <v>0</v>
      </c>
      <c r="BC9">
        <v>0</v>
      </c>
      <c r="BD9">
        <v>0</v>
      </c>
      <c r="BE9" s="22">
        <v>7199.74</v>
      </c>
      <c r="BF9">
        <v>136</v>
      </c>
      <c r="BG9">
        <v>52.94</v>
      </c>
      <c r="BH9">
        <v>1</v>
      </c>
      <c r="BI9">
        <v>1</v>
      </c>
      <c r="BJ9">
        <v>156.92</v>
      </c>
    </row>
    <row r="10" spans="1:62" ht="12.75">
      <c r="A10">
        <v>21</v>
      </c>
      <c r="B10" t="s">
        <v>334</v>
      </c>
      <c r="C10" t="s">
        <v>352</v>
      </c>
      <c r="D10" s="14">
        <v>9298000</v>
      </c>
      <c r="E10" s="4">
        <f t="shared" si="0"/>
        <v>554676</v>
      </c>
      <c r="F10" s="4">
        <f t="shared" si="1"/>
        <v>11751.610169491525</v>
      </c>
      <c r="G10" s="31">
        <v>8922876</v>
      </c>
      <c r="H10" s="16">
        <f t="shared" si="2"/>
        <v>5931.63</v>
      </c>
      <c r="I10" s="26">
        <f t="shared" si="3"/>
        <v>1504.2873544034271</v>
      </c>
      <c r="J10" s="28">
        <f t="shared" si="4"/>
        <v>189043.98305084746</v>
      </c>
      <c r="K10" s="20">
        <f t="shared" si="5"/>
        <v>47.2</v>
      </c>
      <c r="L10">
        <v>4624</v>
      </c>
      <c r="M10">
        <v>0</v>
      </c>
      <c r="N10">
        <v>0</v>
      </c>
      <c r="O10">
        <v>4624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300</v>
      </c>
      <c r="Y10">
        <v>300</v>
      </c>
      <c r="Z10">
        <v>50</v>
      </c>
      <c r="AA10">
        <v>150</v>
      </c>
      <c r="AB10">
        <v>200</v>
      </c>
      <c r="AC10">
        <v>5124</v>
      </c>
      <c r="AD10">
        <v>47.2</v>
      </c>
      <c r="AE10">
        <v>108.56</v>
      </c>
      <c r="AF10">
        <v>377.63</v>
      </c>
      <c r="AG10">
        <v>377.63</v>
      </c>
      <c r="AH10">
        <v>0</v>
      </c>
      <c r="AI10">
        <v>0</v>
      </c>
      <c r="AJ10">
        <v>0</v>
      </c>
      <c r="AK10">
        <v>0</v>
      </c>
      <c r="AL10">
        <v>50</v>
      </c>
      <c r="AM10">
        <v>0</v>
      </c>
      <c r="AN10">
        <v>130</v>
      </c>
      <c r="AO10">
        <v>0</v>
      </c>
      <c r="AP10">
        <v>175</v>
      </c>
      <c r="AQ10">
        <v>75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430</v>
      </c>
      <c r="AZ10">
        <v>0</v>
      </c>
      <c r="BA10">
        <v>0</v>
      </c>
      <c r="BB10">
        <v>0</v>
      </c>
      <c r="BC10">
        <v>0</v>
      </c>
      <c r="BD10">
        <v>0</v>
      </c>
      <c r="BE10" s="22">
        <v>807.63</v>
      </c>
      <c r="BF10">
        <v>47.2</v>
      </c>
      <c r="BG10">
        <v>17.11</v>
      </c>
      <c r="BH10">
        <v>1</v>
      </c>
      <c r="BI10">
        <v>1</v>
      </c>
      <c r="BJ10">
        <v>125.67</v>
      </c>
    </row>
    <row r="11" spans="1:62" ht="12.75">
      <c r="A11">
        <v>35</v>
      </c>
      <c r="B11" t="s">
        <v>334</v>
      </c>
      <c r="C11" t="s">
        <v>365</v>
      </c>
      <c r="D11" s="14">
        <v>3371000</v>
      </c>
      <c r="E11" s="4">
        <f t="shared" si="0"/>
        <v>186430</v>
      </c>
      <c r="F11" s="4">
        <f t="shared" si="1"/>
        <v>7115.6488549618325</v>
      </c>
      <c r="G11" s="31">
        <v>3220330</v>
      </c>
      <c r="H11" s="16">
        <f t="shared" si="2"/>
        <v>2350.29</v>
      </c>
      <c r="I11" s="26">
        <f t="shared" si="3"/>
        <v>1370.1841049402415</v>
      </c>
      <c r="J11" s="28">
        <f t="shared" si="4"/>
        <v>122913.35877862596</v>
      </c>
      <c r="K11" s="20">
        <f t="shared" si="5"/>
        <v>26.2</v>
      </c>
      <c r="L11">
        <v>1822</v>
      </c>
      <c r="M11">
        <v>0</v>
      </c>
      <c r="N11">
        <v>4</v>
      </c>
      <c r="O11">
        <v>1826</v>
      </c>
      <c r="P11">
        <v>96</v>
      </c>
      <c r="Q11">
        <v>0</v>
      </c>
      <c r="R11">
        <v>0</v>
      </c>
      <c r="S11">
        <v>0</v>
      </c>
      <c r="T11">
        <v>0</v>
      </c>
      <c r="U11">
        <v>96</v>
      </c>
      <c r="V11">
        <v>0</v>
      </c>
      <c r="W11">
        <v>0</v>
      </c>
      <c r="X11">
        <v>50</v>
      </c>
      <c r="Y11">
        <v>50</v>
      </c>
      <c r="Z11">
        <v>50</v>
      </c>
      <c r="AA11">
        <v>0</v>
      </c>
      <c r="AB11">
        <v>50</v>
      </c>
      <c r="AC11">
        <v>2022</v>
      </c>
      <c r="AD11">
        <v>26.2</v>
      </c>
      <c r="AE11">
        <v>77.18</v>
      </c>
      <c r="AF11">
        <v>190.29</v>
      </c>
      <c r="AG11">
        <v>190.29</v>
      </c>
      <c r="AH11">
        <v>0</v>
      </c>
      <c r="AI11">
        <v>0</v>
      </c>
      <c r="AJ11">
        <v>0</v>
      </c>
      <c r="AK11">
        <v>50</v>
      </c>
      <c r="AL11">
        <v>50</v>
      </c>
      <c r="AM11">
        <v>0</v>
      </c>
      <c r="AN11">
        <v>10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110</v>
      </c>
      <c r="AZ11">
        <v>0</v>
      </c>
      <c r="BA11">
        <v>14</v>
      </c>
      <c r="BB11">
        <v>14</v>
      </c>
      <c r="BC11">
        <v>14</v>
      </c>
      <c r="BD11">
        <v>14</v>
      </c>
      <c r="BE11" s="22">
        <v>328.29</v>
      </c>
      <c r="BF11">
        <v>26.2</v>
      </c>
      <c r="BG11">
        <v>12.53</v>
      </c>
      <c r="BH11">
        <v>1</v>
      </c>
      <c r="BI11">
        <v>1</v>
      </c>
      <c r="BJ11">
        <v>89.71</v>
      </c>
    </row>
    <row r="12" spans="1:62" ht="12.75">
      <c r="A12">
        <v>38</v>
      </c>
      <c r="B12" t="s">
        <v>334</v>
      </c>
      <c r="C12" t="s">
        <v>366</v>
      </c>
      <c r="D12" s="14">
        <v>5904000</v>
      </c>
      <c r="E12" s="4">
        <f t="shared" si="0"/>
        <v>351539</v>
      </c>
      <c r="F12" s="4">
        <f t="shared" si="1"/>
        <v>7709.188596491228</v>
      </c>
      <c r="G12" s="31">
        <v>5665139</v>
      </c>
      <c r="H12" s="16">
        <f t="shared" si="2"/>
        <v>9074.31</v>
      </c>
      <c r="I12" s="26">
        <f t="shared" si="3"/>
        <v>624.3052088808956</v>
      </c>
      <c r="J12" s="28">
        <f t="shared" si="4"/>
        <v>124235.5043859649</v>
      </c>
      <c r="K12" s="20">
        <f t="shared" si="5"/>
        <v>45.6</v>
      </c>
      <c r="L12">
        <v>4400</v>
      </c>
      <c r="M12">
        <v>0</v>
      </c>
      <c r="N12">
        <v>0</v>
      </c>
      <c r="O12">
        <v>4400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600</v>
      </c>
      <c r="X12">
        <v>450</v>
      </c>
      <c r="Y12">
        <v>1050</v>
      </c>
      <c r="Z12">
        <v>50</v>
      </c>
      <c r="AA12">
        <v>150</v>
      </c>
      <c r="AB12">
        <v>200</v>
      </c>
      <c r="AC12">
        <v>5650</v>
      </c>
      <c r="AD12">
        <v>45.6</v>
      </c>
      <c r="AE12">
        <v>123.9</v>
      </c>
      <c r="AF12">
        <v>3039.31</v>
      </c>
      <c r="AG12">
        <v>3039.31</v>
      </c>
      <c r="AH12">
        <v>0</v>
      </c>
      <c r="AI12">
        <v>0</v>
      </c>
      <c r="AJ12">
        <v>0</v>
      </c>
      <c r="AK12">
        <v>0</v>
      </c>
      <c r="AL12">
        <v>125</v>
      </c>
      <c r="AM12">
        <v>40</v>
      </c>
      <c r="AN12">
        <v>20</v>
      </c>
      <c r="AO12">
        <v>0</v>
      </c>
      <c r="AP12">
        <v>140</v>
      </c>
      <c r="AQ12">
        <v>60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385</v>
      </c>
      <c r="AZ12">
        <v>0</v>
      </c>
      <c r="BA12">
        <v>0</v>
      </c>
      <c r="BB12">
        <v>0</v>
      </c>
      <c r="BC12">
        <v>0</v>
      </c>
      <c r="BD12">
        <v>0</v>
      </c>
      <c r="BE12" s="22">
        <v>3424.31</v>
      </c>
      <c r="BF12">
        <v>45.6</v>
      </c>
      <c r="BG12">
        <v>75.09</v>
      </c>
      <c r="BH12">
        <v>1</v>
      </c>
      <c r="BI12">
        <v>1</v>
      </c>
      <c r="BJ12">
        <v>199</v>
      </c>
    </row>
    <row r="13" spans="1:62" ht="12.75">
      <c r="A13">
        <v>72</v>
      </c>
      <c r="B13" t="s">
        <v>334</v>
      </c>
      <c r="C13" t="s">
        <v>388</v>
      </c>
      <c r="D13" s="14">
        <v>4428000</v>
      </c>
      <c r="E13" s="4">
        <f t="shared" si="0"/>
        <v>432012</v>
      </c>
      <c r="F13" s="4">
        <f t="shared" si="1"/>
        <v>11551.122994652407</v>
      </c>
      <c r="G13" s="31">
        <v>4417212</v>
      </c>
      <c r="H13" s="16">
        <f t="shared" si="2"/>
        <v>5331.21</v>
      </c>
      <c r="I13" s="26">
        <f t="shared" si="3"/>
        <v>828.5571193031226</v>
      </c>
      <c r="J13" s="28">
        <f t="shared" si="4"/>
        <v>118107.27272727274</v>
      </c>
      <c r="K13" s="20">
        <f t="shared" si="5"/>
        <v>37.4</v>
      </c>
      <c r="L13">
        <v>3196</v>
      </c>
      <c r="M13">
        <v>0</v>
      </c>
      <c r="N13">
        <v>20</v>
      </c>
      <c r="O13">
        <v>3216</v>
      </c>
      <c r="P13">
        <v>24</v>
      </c>
      <c r="Q13">
        <v>0</v>
      </c>
      <c r="R13">
        <v>0</v>
      </c>
      <c r="S13">
        <v>0</v>
      </c>
      <c r="T13">
        <v>0</v>
      </c>
      <c r="U13">
        <v>24</v>
      </c>
      <c r="V13">
        <v>0</v>
      </c>
      <c r="W13">
        <v>300</v>
      </c>
      <c r="X13">
        <v>350</v>
      </c>
      <c r="Y13">
        <v>650</v>
      </c>
      <c r="Z13">
        <v>100</v>
      </c>
      <c r="AA13">
        <v>300</v>
      </c>
      <c r="AB13">
        <v>400</v>
      </c>
      <c r="AC13">
        <v>4290</v>
      </c>
      <c r="AD13">
        <v>37.4</v>
      </c>
      <c r="AE13">
        <v>114.71</v>
      </c>
      <c r="AF13">
        <v>601.21</v>
      </c>
      <c r="AG13">
        <v>601.21</v>
      </c>
      <c r="AH13">
        <v>240</v>
      </c>
      <c r="AI13">
        <v>0</v>
      </c>
      <c r="AJ13">
        <v>240</v>
      </c>
      <c r="AK13">
        <v>0</v>
      </c>
      <c r="AL13">
        <v>100</v>
      </c>
      <c r="AM13">
        <v>40</v>
      </c>
      <c r="AN13">
        <v>50</v>
      </c>
      <c r="AO13">
        <v>0</v>
      </c>
      <c r="AP13">
        <v>0</v>
      </c>
      <c r="AQ13">
        <v>0</v>
      </c>
      <c r="AR13">
        <v>0</v>
      </c>
      <c r="AS13">
        <v>10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200</v>
      </c>
      <c r="AZ13">
        <v>0</v>
      </c>
      <c r="BA13">
        <v>0</v>
      </c>
      <c r="BB13">
        <v>0</v>
      </c>
      <c r="BC13">
        <v>0</v>
      </c>
      <c r="BD13">
        <v>0</v>
      </c>
      <c r="BE13" s="22">
        <v>1041.21</v>
      </c>
      <c r="BF13">
        <v>37.4</v>
      </c>
      <c r="BG13">
        <v>27.84</v>
      </c>
      <c r="BH13">
        <v>1</v>
      </c>
      <c r="BI13">
        <v>1</v>
      </c>
      <c r="BJ13">
        <v>142.55</v>
      </c>
    </row>
    <row r="14" spans="1:62" ht="12.75">
      <c r="A14">
        <v>462</v>
      </c>
      <c r="B14" t="s">
        <v>334</v>
      </c>
      <c r="C14" t="s">
        <v>206</v>
      </c>
      <c r="D14" s="14">
        <v>2511000</v>
      </c>
      <c r="E14" s="4">
        <f t="shared" si="0"/>
        <v>132604</v>
      </c>
      <c r="F14" s="4">
        <f t="shared" si="1"/>
        <v>1198.9511754068717</v>
      </c>
      <c r="G14" s="31">
        <v>2392504</v>
      </c>
      <c r="H14" s="16">
        <f t="shared" si="2"/>
        <v>7313.85</v>
      </c>
      <c r="I14" s="26">
        <f t="shared" si="3"/>
        <v>327.1196428693506</v>
      </c>
      <c r="J14" s="26">
        <f t="shared" si="4"/>
        <v>21632.043399638336</v>
      </c>
      <c r="K14" s="20">
        <f t="shared" si="5"/>
        <v>110.6</v>
      </c>
      <c r="L14">
        <v>4424</v>
      </c>
      <c r="M14">
        <v>1035</v>
      </c>
      <c r="N14">
        <v>0</v>
      </c>
      <c r="O14">
        <v>5459</v>
      </c>
      <c r="P14">
        <v>24</v>
      </c>
      <c r="Q14">
        <v>264</v>
      </c>
      <c r="R14">
        <v>0</v>
      </c>
      <c r="S14">
        <v>0</v>
      </c>
      <c r="T14">
        <v>75</v>
      </c>
      <c r="U14">
        <v>363</v>
      </c>
      <c r="V14">
        <v>0</v>
      </c>
      <c r="W14">
        <v>0</v>
      </c>
      <c r="X14">
        <v>50</v>
      </c>
      <c r="Y14">
        <v>50</v>
      </c>
      <c r="Z14">
        <v>100</v>
      </c>
      <c r="AA14">
        <v>300</v>
      </c>
      <c r="AB14">
        <v>400</v>
      </c>
      <c r="AC14">
        <v>6272</v>
      </c>
      <c r="AD14">
        <v>110.6</v>
      </c>
      <c r="AE14">
        <v>56.71</v>
      </c>
      <c r="AF14">
        <v>562.85</v>
      </c>
      <c r="AG14">
        <v>562.85</v>
      </c>
      <c r="AH14">
        <v>0</v>
      </c>
      <c r="AI14">
        <v>0</v>
      </c>
      <c r="AJ14">
        <v>0</v>
      </c>
      <c r="AK14">
        <v>0</v>
      </c>
      <c r="AL14">
        <v>225</v>
      </c>
      <c r="AM14">
        <v>0</v>
      </c>
      <c r="AN14">
        <v>80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305</v>
      </c>
      <c r="AZ14">
        <v>174</v>
      </c>
      <c r="BA14">
        <v>0</v>
      </c>
      <c r="BB14">
        <v>174</v>
      </c>
      <c r="BC14">
        <v>0</v>
      </c>
      <c r="BD14">
        <v>0</v>
      </c>
      <c r="BE14" s="22">
        <v>1041.85</v>
      </c>
      <c r="BF14">
        <v>110.6</v>
      </c>
      <c r="BG14">
        <v>9.42</v>
      </c>
      <c r="BH14">
        <v>1</v>
      </c>
      <c r="BI14">
        <v>1</v>
      </c>
      <c r="BJ14">
        <v>66.13</v>
      </c>
    </row>
    <row r="15" spans="1:62" ht="12.75">
      <c r="A15">
        <v>466</v>
      </c>
      <c r="B15" t="s">
        <v>334</v>
      </c>
      <c r="C15" t="s">
        <v>210</v>
      </c>
      <c r="D15" s="14">
        <v>4109000</v>
      </c>
      <c r="E15" s="4">
        <f t="shared" si="0"/>
        <v>171123</v>
      </c>
      <c r="F15" s="4">
        <f t="shared" si="1"/>
        <v>1438.0084033613446</v>
      </c>
      <c r="G15" s="31">
        <v>3869223</v>
      </c>
      <c r="H15" s="16">
        <f t="shared" si="2"/>
        <v>14863.11</v>
      </c>
      <c r="I15" s="26">
        <f t="shared" si="3"/>
        <v>260.3239160579448</v>
      </c>
      <c r="J15" s="26">
        <f t="shared" si="4"/>
        <v>32514.47899159664</v>
      </c>
      <c r="K15" s="20">
        <f t="shared" si="5"/>
        <v>119</v>
      </c>
      <c r="L15">
        <v>11232</v>
      </c>
      <c r="M15">
        <v>0</v>
      </c>
      <c r="N15">
        <v>0</v>
      </c>
      <c r="O15">
        <v>11232</v>
      </c>
      <c r="P15">
        <v>0</v>
      </c>
      <c r="Q15">
        <v>0</v>
      </c>
      <c r="R15">
        <v>0</v>
      </c>
      <c r="S15">
        <v>0</v>
      </c>
      <c r="T15">
        <v>15</v>
      </c>
      <c r="U15">
        <v>15</v>
      </c>
      <c r="V15">
        <v>0</v>
      </c>
      <c r="W15">
        <v>300</v>
      </c>
      <c r="X15">
        <v>450</v>
      </c>
      <c r="Y15">
        <v>750</v>
      </c>
      <c r="Z15">
        <v>150</v>
      </c>
      <c r="AA15">
        <v>300</v>
      </c>
      <c r="AB15">
        <v>450</v>
      </c>
      <c r="AC15">
        <v>12447</v>
      </c>
      <c r="AD15">
        <v>119</v>
      </c>
      <c r="AE15">
        <v>104.6</v>
      </c>
      <c r="AF15">
        <v>1398.25</v>
      </c>
      <c r="AG15">
        <v>1398.25</v>
      </c>
      <c r="AH15">
        <v>0</v>
      </c>
      <c r="AI15">
        <v>0</v>
      </c>
      <c r="AJ15">
        <v>0</v>
      </c>
      <c r="AK15">
        <v>50</v>
      </c>
      <c r="AL15">
        <v>250</v>
      </c>
      <c r="AM15">
        <v>40</v>
      </c>
      <c r="AN15">
        <v>400</v>
      </c>
      <c r="AO15">
        <v>75</v>
      </c>
      <c r="AP15">
        <v>70</v>
      </c>
      <c r="AQ15">
        <v>60</v>
      </c>
      <c r="AR15">
        <v>0</v>
      </c>
      <c r="AS15">
        <v>20</v>
      </c>
      <c r="AT15">
        <v>0</v>
      </c>
      <c r="AU15">
        <v>0</v>
      </c>
      <c r="AV15">
        <v>0</v>
      </c>
      <c r="AW15">
        <v>0</v>
      </c>
      <c r="AX15">
        <v>40</v>
      </c>
      <c r="AY15">
        <v>1005</v>
      </c>
      <c r="AZ15">
        <v>0</v>
      </c>
      <c r="BA15">
        <v>0</v>
      </c>
      <c r="BB15">
        <v>0</v>
      </c>
      <c r="BC15">
        <v>12.86</v>
      </c>
      <c r="BD15">
        <v>12.86</v>
      </c>
      <c r="BE15" s="22">
        <v>2416.11</v>
      </c>
      <c r="BF15">
        <v>119</v>
      </c>
      <c r="BG15">
        <v>20.3</v>
      </c>
      <c r="BH15">
        <v>1</v>
      </c>
      <c r="BI15">
        <v>1</v>
      </c>
      <c r="BJ15">
        <v>124.9</v>
      </c>
    </row>
    <row r="16" spans="1:62" ht="12.75">
      <c r="A16">
        <v>478</v>
      </c>
      <c r="B16" t="s">
        <v>334</v>
      </c>
      <c r="C16" t="s">
        <v>258</v>
      </c>
      <c r="D16" s="14">
        <v>930000</v>
      </c>
      <c r="E16" s="4">
        <f t="shared" si="0"/>
        <v>73983</v>
      </c>
      <c r="F16" s="4">
        <f t="shared" si="1"/>
        <v>1033.282122905028</v>
      </c>
      <c r="G16" s="31">
        <v>910983</v>
      </c>
      <c r="H16" s="16">
        <f t="shared" si="2"/>
        <v>5674.64</v>
      </c>
      <c r="I16" s="26">
        <f t="shared" si="3"/>
        <v>160.53582253676004</v>
      </c>
      <c r="J16" s="26">
        <f t="shared" si="4"/>
        <v>12723.226256983242</v>
      </c>
      <c r="K16" s="20">
        <f t="shared" si="5"/>
        <v>71.6</v>
      </c>
      <c r="L16">
        <v>3439</v>
      </c>
      <c r="M16">
        <v>303</v>
      </c>
      <c r="N16">
        <v>0</v>
      </c>
      <c r="O16">
        <v>3742</v>
      </c>
      <c r="P16">
        <v>72</v>
      </c>
      <c r="Q16">
        <v>96</v>
      </c>
      <c r="R16">
        <v>133</v>
      </c>
      <c r="S16">
        <v>0</v>
      </c>
      <c r="T16">
        <v>5</v>
      </c>
      <c r="U16">
        <v>306</v>
      </c>
      <c r="V16">
        <v>0</v>
      </c>
      <c r="W16">
        <v>150</v>
      </c>
      <c r="X16">
        <v>250</v>
      </c>
      <c r="Y16">
        <v>400</v>
      </c>
      <c r="Z16">
        <v>150</v>
      </c>
      <c r="AA16">
        <v>0</v>
      </c>
      <c r="AB16">
        <v>150</v>
      </c>
      <c r="AC16">
        <v>4598</v>
      </c>
      <c r="AD16">
        <v>71.6</v>
      </c>
      <c r="AE16">
        <v>64.22</v>
      </c>
      <c r="AF16">
        <v>194.7</v>
      </c>
      <c r="AG16">
        <v>194.7</v>
      </c>
      <c r="AH16">
        <v>40</v>
      </c>
      <c r="AI16">
        <v>0</v>
      </c>
      <c r="AJ16">
        <v>40</v>
      </c>
      <c r="AK16">
        <v>200</v>
      </c>
      <c r="AL16">
        <v>525</v>
      </c>
      <c r="AM16">
        <v>0</v>
      </c>
      <c r="AN16">
        <v>100</v>
      </c>
      <c r="AO16">
        <v>0</v>
      </c>
      <c r="AP16">
        <v>0</v>
      </c>
      <c r="AQ16">
        <v>0</v>
      </c>
      <c r="AR16">
        <v>0</v>
      </c>
      <c r="AS16">
        <v>10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835</v>
      </c>
      <c r="AZ16">
        <v>0</v>
      </c>
      <c r="BA16">
        <v>6.94</v>
      </c>
      <c r="BB16">
        <v>6.94</v>
      </c>
      <c r="BC16">
        <v>0</v>
      </c>
      <c r="BD16">
        <v>0</v>
      </c>
      <c r="BE16" s="22">
        <v>1076.64</v>
      </c>
      <c r="BF16">
        <v>71.6</v>
      </c>
      <c r="BG16">
        <v>15.04</v>
      </c>
      <c r="BH16">
        <v>1</v>
      </c>
      <c r="BI16">
        <v>1</v>
      </c>
      <c r="BJ16">
        <v>79.25</v>
      </c>
    </row>
    <row r="17" spans="1:62" ht="12.75">
      <c r="A17">
        <v>493</v>
      </c>
      <c r="B17" t="s">
        <v>334</v>
      </c>
      <c r="C17" t="s">
        <v>270</v>
      </c>
      <c r="D17" s="14">
        <v>4687000</v>
      </c>
      <c r="E17" s="4">
        <f t="shared" si="0"/>
        <v>183838</v>
      </c>
      <c r="F17" s="4">
        <f t="shared" si="1"/>
        <v>1506.8688524590164</v>
      </c>
      <c r="G17" s="31">
        <v>4402138</v>
      </c>
      <c r="H17" s="16">
        <f t="shared" si="2"/>
        <v>16152.73</v>
      </c>
      <c r="I17" s="26">
        <f t="shared" si="3"/>
        <v>272.5321354346912</v>
      </c>
      <c r="J17" s="26">
        <f t="shared" si="4"/>
        <v>36083.098360655735</v>
      </c>
      <c r="K17" s="20">
        <f t="shared" si="5"/>
        <v>122</v>
      </c>
      <c r="L17">
        <v>11265</v>
      </c>
      <c r="M17">
        <v>0</v>
      </c>
      <c r="N17">
        <v>0</v>
      </c>
      <c r="O17">
        <v>11265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150</v>
      </c>
      <c r="X17">
        <v>400</v>
      </c>
      <c r="Y17">
        <v>550</v>
      </c>
      <c r="Z17">
        <v>100</v>
      </c>
      <c r="AA17">
        <v>300</v>
      </c>
      <c r="AB17">
        <v>400</v>
      </c>
      <c r="AC17">
        <v>12215</v>
      </c>
      <c r="AD17">
        <v>122</v>
      </c>
      <c r="AE17">
        <v>100.12</v>
      </c>
      <c r="AF17">
        <v>1672.73</v>
      </c>
      <c r="AG17">
        <v>1672.73</v>
      </c>
      <c r="AH17">
        <v>0</v>
      </c>
      <c r="AI17">
        <v>0</v>
      </c>
      <c r="AJ17">
        <v>0</v>
      </c>
      <c r="AK17">
        <v>0</v>
      </c>
      <c r="AL17">
        <v>1000</v>
      </c>
      <c r="AM17">
        <v>0</v>
      </c>
      <c r="AN17">
        <v>490</v>
      </c>
      <c r="AO17">
        <v>0</v>
      </c>
      <c r="AP17">
        <v>350</v>
      </c>
      <c r="AQ17">
        <v>255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2095</v>
      </c>
      <c r="AZ17">
        <v>0</v>
      </c>
      <c r="BA17">
        <v>100</v>
      </c>
      <c r="BB17">
        <v>100</v>
      </c>
      <c r="BC17">
        <v>70</v>
      </c>
      <c r="BD17">
        <v>70</v>
      </c>
      <c r="BE17" s="22">
        <v>3937.73</v>
      </c>
      <c r="BF17">
        <v>122</v>
      </c>
      <c r="BG17">
        <v>32.28</v>
      </c>
      <c r="BH17">
        <v>1</v>
      </c>
      <c r="BI17">
        <v>1</v>
      </c>
      <c r="BJ17">
        <v>132.4</v>
      </c>
    </row>
    <row r="18" spans="1:62" ht="12.75">
      <c r="A18">
        <v>488</v>
      </c>
      <c r="B18" t="s">
        <v>334</v>
      </c>
      <c r="C18" t="s">
        <v>265</v>
      </c>
      <c r="D18" s="14">
        <v>986000</v>
      </c>
      <c r="E18" s="4">
        <f t="shared" si="0"/>
        <v>71876</v>
      </c>
      <c r="F18" s="4">
        <f t="shared" si="1"/>
        <v>902.9648241206031</v>
      </c>
      <c r="G18" s="31">
        <v>959276</v>
      </c>
      <c r="H18" s="16">
        <f t="shared" si="2"/>
        <v>7373.07</v>
      </c>
      <c r="I18" s="26">
        <f t="shared" si="3"/>
        <v>130.10536994766088</v>
      </c>
      <c r="J18" s="26">
        <f t="shared" si="4"/>
        <v>12051.206030150755</v>
      </c>
      <c r="K18" s="20">
        <f t="shared" si="5"/>
        <v>79.6</v>
      </c>
      <c r="L18">
        <v>5295</v>
      </c>
      <c r="M18">
        <v>0</v>
      </c>
      <c r="N18">
        <v>40</v>
      </c>
      <c r="O18">
        <v>5335</v>
      </c>
      <c r="P18">
        <v>48</v>
      </c>
      <c r="Q18">
        <v>0</v>
      </c>
      <c r="R18">
        <v>0</v>
      </c>
      <c r="S18">
        <v>0</v>
      </c>
      <c r="T18">
        <v>18</v>
      </c>
      <c r="U18">
        <v>66</v>
      </c>
      <c r="V18">
        <v>0</v>
      </c>
      <c r="W18">
        <v>0</v>
      </c>
      <c r="X18">
        <v>400</v>
      </c>
      <c r="Y18">
        <v>400</v>
      </c>
      <c r="Z18">
        <v>150</v>
      </c>
      <c r="AA18">
        <v>300</v>
      </c>
      <c r="AB18">
        <v>450</v>
      </c>
      <c r="AC18">
        <v>6251</v>
      </c>
      <c r="AD18">
        <v>79.6</v>
      </c>
      <c r="AE18">
        <v>78.53</v>
      </c>
      <c r="AF18">
        <v>44.79</v>
      </c>
      <c r="AG18">
        <v>44.79</v>
      </c>
      <c r="AH18">
        <v>0</v>
      </c>
      <c r="AI18">
        <v>0</v>
      </c>
      <c r="AJ18">
        <v>0</v>
      </c>
      <c r="AK18">
        <v>50</v>
      </c>
      <c r="AL18">
        <v>425</v>
      </c>
      <c r="AM18">
        <v>0</v>
      </c>
      <c r="AN18">
        <v>480</v>
      </c>
      <c r="AO18">
        <v>0</v>
      </c>
      <c r="AP18">
        <v>70</v>
      </c>
      <c r="AQ18">
        <v>15</v>
      </c>
      <c r="AR18">
        <v>0</v>
      </c>
      <c r="AS18">
        <v>20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1060</v>
      </c>
      <c r="AZ18">
        <v>0</v>
      </c>
      <c r="BA18">
        <v>0</v>
      </c>
      <c r="BB18">
        <v>0</v>
      </c>
      <c r="BC18">
        <v>17.28</v>
      </c>
      <c r="BD18">
        <v>17.28</v>
      </c>
      <c r="BE18" s="22">
        <v>1122.07</v>
      </c>
      <c r="BF18">
        <v>79.6</v>
      </c>
      <c r="BG18">
        <v>14.1</v>
      </c>
      <c r="BH18">
        <v>1</v>
      </c>
      <c r="BI18">
        <v>1</v>
      </c>
      <c r="BJ18">
        <v>92.63</v>
      </c>
    </row>
    <row r="19" spans="1:62" ht="12.75">
      <c r="A19">
        <v>499</v>
      </c>
      <c r="B19" t="s">
        <v>334</v>
      </c>
      <c r="C19" t="s">
        <v>275</v>
      </c>
      <c r="D19" s="14">
        <v>1938000</v>
      </c>
      <c r="E19" s="4">
        <f t="shared" si="0"/>
        <v>93065</v>
      </c>
      <c r="F19" s="4">
        <f t="shared" si="1"/>
        <v>1077.1412037037037</v>
      </c>
      <c r="G19" s="31">
        <v>1837265</v>
      </c>
      <c r="H19" s="16">
        <f t="shared" si="2"/>
        <v>10577.73</v>
      </c>
      <c r="I19" s="26">
        <f t="shared" si="3"/>
        <v>173.6918034398685</v>
      </c>
      <c r="J19" s="26">
        <f t="shared" si="4"/>
        <v>21264.6412037037</v>
      </c>
      <c r="K19" s="20">
        <f t="shared" si="5"/>
        <v>86.4</v>
      </c>
      <c r="L19">
        <v>7822</v>
      </c>
      <c r="M19">
        <v>0</v>
      </c>
      <c r="N19">
        <v>0</v>
      </c>
      <c r="O19">
        <v>7822</v>
      </c>
      <c r="P19">
        <v>24</v>
      </c>
      <c r="Q19">
        <v>0</v>
      </c>
      <c r="R19">
        <v>0</v>
      </c>
      <c r="S19">
        <v>0</v>
      </c>
      <c r="T19">
        <v>0</v>
      </c>
      <c r="U19">
        <v>24</v>
      </c>
      <c r="V19">
        <v>0</v>
      </c>
      <c r="W19">
        <v>0</v>
      </c>
      <c r="X19">
        <v>150</v>
      </c>
      <c r="Y19">
        <v>150</v>
      </c>
      <c r="Z19">
        <v>150</v>
      </c>
      <c r="AA19">
        <v>150</v>
      </c>
      <c r="AB19">
        <v>300</v>
      </c>
      <c r="AC19">
        <v>8296</v>
      </c>
      <c r="AD19">
        <v>86.4</v>
      </c>
      <c r="AE19">
        <v>96.02</v>
      </c>
      <c r="AF19">
        <v>251.73</v>
      </c>
      <c r="AG19">
        <v>251.73</v>
      </c>
      <c r="AH19">
        <v>0</v>
      </c>
      <c r="AI19">
        <v>0</v>
      </c>
      <c r="AJ19">
        <v>0</v>
      </c>
      <c r="AK19">
        <v>0</v>
      </c>
      <c r="AL19">
        <v>450</v>
      </c>
      <c r="AM19">
        <v>0</v>
      </c>
      <c r="AN19">
        <v>1390</v>
      </c>
      <c r="AO19">
        <v>0</v>
      </c>
      <c r="AP19">
        <v>140</v>
      </c>
      <c r="AQ19">
        <v>0</v>
      </c>
      <c r="AR19">
        <v>0</v>
      </c>
      <c r="AS19">
        <v>20</v>
      </c>
      <c r="AT19">
        <v>0</v>
      </c>
      <c r="AU19">
        <v>0</v>
      </c>
      <c r="AV19">
        <v>0</v>
      </c>
      <c r="AW19">
        <v>0</v>
      </c>
      <c r="AX19">
        <v>30</v>
      </c>
      <c r="AY19">
        <v>2030</v>
      </c>
      <c r="AZ19">
        <v>0</v>
      </c>
      <c r="BA19">
        <v>0</v>
      </c>
      <c r="BB19">
        <v>0</v>
      </c>
      <c r="BC19">
        <v>0</v>
      </c>
      <c r="BD19">
        <v>0</v>
      </c>
      <c r="BE19" s="22">
        <v>2281.73</v>
      </c>
      <c r="BF19">
        <v>86.4</v>
      </c>
      <c r="BG19">
        <v>26.41</v>
      </c>
      <c r="BH19">
        <v>1</v>
      </c>
      <c r="BI19">
        <v>1</v>
      </c>
      <c r="BJ19">
        <v>122.43</v>
      </c>
    </row>
    <row r="20" spans="1:62" ht="12.75">
      <c r="A20">
        <v>507</v>
      </c>
      <c r="B20" t="s">
        <v>334</v>
      </c>
      <c r="C20" t="s">
        <v>282</v>
      </c>
      <c r="D20" s="14">
        <v>510000</v>
      </c>
      <c r="E20" s="4">
        <f t="shared" si="0"/>
        <v>51779</v>
      </c>
      <c r="F20" s="4">
        <f t="shared" si="1"/>
        <v>735.497159090909</v>
      </c>
      <c r="G20" s="31">
        <v>510779</v>
      </c>
      <c r="H20" s="16">
        <f t="shared" si="2"/>
        <v>7224.36</v>
      </c>
      <c r="I20" s="26">
        <f t="shared" si="3"/>
        <v>70.70231826763893</v>
      </c>
      <c r="J20" s="26">
        <f t="shared" si="4"/>
        <v>7255.383522727272</v>
      </c>
      <c r="K20" s="20">
        <f t="shared" si="5"/>
        <v>70.4</v>
      </c>
      <c r="L20">
        <v>6097</v>
      </c>
      <c r="M20">
        <v>0</v>
      </c>
      <c r="N20">
        <v>0</v>
      </c>
      <c r="O20">
        <v>6097</v>
      </c>
      <c r="P20">
        <v>48</v>
      </c>
      <c r="Q20">
        <v>0</v>
      </c>
      <c r="R20">
        <v>0</v>
      </c>
      <c r="S20">
        <v>0</v>
      </c>
      <c r="T20">
        <v>0</v>
      </c>
      <c r="U20">
        <v>48</v>
      </c>
      <c r="V20">
        <v>0</v>
      </c>
      <c r="W20">
        <v>0</v>
      </c>
      <c r="X20">
        <v>250</v>
      </c>
      <c r="Y20">
        <v>250</v>
      </c>
      <c r="Z20">
        <v>100</v>
      </c>
      <c r="AA20">
        <v>0</v>
      </c>
      <c r="AB20">
        <v>100</v>
      </c>
      <c r="AC20">
        <v>6495</v>
      </c>
      <c r="AD20">
        <v>70.4</v>
      </c>
      <c r="AE20">
        <v>92.26</v>
      </c>
      <c r="AF20">
        <v>7.53</v>
      </c>
      <c r="AG20">
        <v>7.53</v>
      </c>
      <c r="AH20">
        <v>0</v>
      </c>
      <c r="AI20">
        <v>0</v>
      </c>
      <c r="AJ20">
        <v>0</v>
      </c>
      <c r="AK20">
        <v>700</v>
      </c>
      <c r="AL20">
        <v>0</v>
      </c>
      <c r="AM20">
        <v>0</v>
      </c>
      <c r="AN20">
        <v>20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720</v>
      </c>
      <c r="AZ20">
        <v>0</v>
      </c>
      <c r="BA20">
        <v>1.1</v>
      </c>
      <c r="BB20">
        <v>1.1</v>
      </c>
      <c r="BC20">
        <v>0.73</v>
      </c>
      <c r="BD20">
        <v>0.73</v>
      </c>
      <c r="BE20" s="22">
        <v>729.36</v>
      </c>
      <c r="BF20">
        <v>70.4</v>
      </c>
      <c r="BG20">
        <v>10.36</v>
      </c>
      <c r="BH20">
        <v>1</v>
      </c>
      <c r="BI20">
        <v>1</v>
      </c>
      <c r="BJ20">
        <v>102.62</v>
      </c>
    </row>
    <row r="21" spans="1:62" ht="12.75">
      <c r="A21">
        <v>518</v>
      </c>
      <c r="B21" t="s">
        <v>334</v>
      </c>
      <c r="C21" t="s">
        <v>290</v>
      </c>
      <c r="D21" s="14">
        <v>2774000</v>
      </c>
      <c r="E21" s="4">
        <f t="shared" si="0"/>
        <v>143036</v>
      </c>
      <c r="F21" s="4">
        <f t="shared" si="1"/>
        <v>1531.4346895074946</v>
      </c>
      <c r="G21" s="31">
        <v>2639636</v>
      </c>
      <c r="H21" s="16">
        <f t="shared" si="2"/>
        <v>10527.82</v>
      </c>
      <c r="I21" s="26">
        <f t="shared" si="3"/>
        <v>250.72959074148304</v>
      </c>
      <c r="J21" s="26">
        <f t="shared" si="4"/>
        <v>28261.627408993576</v>
      </c>
      <c r="K21" s="20">
        <f t="shared" si="5"/>
        <v>93.4</v>
      </c>
      <c r="L21">
        <v>8113</v>
      </c>
      <c r="M21">
        <v>0</v>
      </c>
      <c r="N21">
        <v>0</v>
      </c>
      <c r="O21">
        <v>8113</v>
      </c>
      <c r="P21">
        <v>48</v>
      </c>
      <c r="Q21">
        <v>0</v>
      </c>
      <c r="R21">
        <v>0</v>
      </c>
      <c r="S21">
        <v>0</v>
      </c>
      <c r="T21">
        <v>0</v>
      </c>
      <c r="U21">
        <v>48</v>
      </c>
      <c r="V21">
        <v>0</v>
      </c>
      <c r="W21">
        <v>0</v>
      </c>
      <c r="X21">
        <v>150</v>
      </c>
      <c r="Y21">
        <v>150</v>
      </c>
      <c r="Z21">
        <v>150</v>
      </c>
      <c r="AA21">
        <v>450</v>
      </c>
      <c r="AB21">
        <v>600</v>
      </c>
      <c r="AC21">
        <v>8911</v>
      </c>
      <c r="AD21">
        <v>93.4</v>
      </c>
      <c r="AE21">
        <v>95.41</v>
      </c>
      <c r="AF21">
        <v>321.82</v>
      </c>
      <c r="AG21">
        <v>321.82</v>
      </c>
      <c r="AH21">
        <v>0</v>
      </c>
      <c r="AI21">
        <v>0</v>
      </c>
      <c r="AJ21">
        <v>0</v>
      </c>
      <c r="AK21">
        <v>300</v>
      </c>
      <c r="AL21">
        <v>450</v>
      </c>
      <c r="AM21">
        <v>100</v>
      </c>
      <c r="AN21">
        <v>370</v>
      </c>
      <c r="AO21">
        <v>75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1295</v>
      </c>
      <c r="AZ21">
        <v>0</v>
      </c>
      <c r="BA21">
        <v>0</v>
      </c>
      <c r="BB21">
        <v>0</v>
      </c>
      <c r="BC21">
        <v>0</v>
      </c>
      <c r="BD21">
        <v>0</v>
      </c>
      <c r="BE21" s="22">
        <v>1616.82</v>
      </c>
      <c r="BF21">
        <v>93.4</v>
      </c>
      <c r="BG21">
        <v>17.31</v>
      </c>
      <c r="BH21">
        <v>1</v>
      </c>
      <c r="BI21">
        <v>1</v>
      </c>
      <c r="BJ21">
        <v>112.72</v>
      </c>
    </row>
    <row r="22" spans="1:62" ht="12.75">
      <c r="A22">
        <v>523</v>
      </c>
      <c r="B22" t="s">
        <v>334</v>
      </c>
      <c r="C22" t="s">
        <v>295</v>
      </c>
      <c r="D22" s="14">
        <v>1369000</v>
      </c>
      <c r="E22" s="4">
        <f t="shared" si="0"/>
        <v>133054</v>
      </c>
      <c r="F22" s="4">
        <f t="shared" si="1"/>
        <v>1039.484375</v>
      </c>
      <c r="G22" s="31">
        <v>1365154</v>
      </c>
      <c r="H22" s="16">
        <f t="shared" si="2"/>
        <v>9428.46</v>
      </c>
      <c r="I22" s="26">
        <f t="shared" si="3"/>
        <v>144.790771769727</v>
      </c>
      <c r="J22" s="26">
        <f t="shared" si="4"/>
        <v>10665.265625</v>
      </c>
      <c r="K22" s="20">
        <f t="shared" si="5"/>
        <v>128</v>
      </c>
      <c r="L22">
        <v>4379</v>
      </c>
      <c r="M22">
        <v>1440</v>
      </c>
      <c r="N22">
        <v>9</v>
      </c>
      <c r="O22">
        <v>5828</v>
      </c>
      <c r="P22">
        <v>48</v>
      </c>
      <c r="Q22">
        <v>588</v>
      </c>
      <c r="R22">
        <v>0</v>
      </c>
      <c r="S22">
        <v>0</v>
      </c>
      <c r="T22">
        <v>31</v>
      </c>
      <c r="U22">
        <v>667</v>
      </c>
      <c r="V22">
        <v>0</v>
      </c>
      <c r="W22">
        <v>150</v>
      </c>
      <c r="X22">
        <v>250</v>
      </c>
      <c r="Y22">
        <v>400</v>
      </c>
      <c r="Z22">
        <v>100</v>
      </c>
      <c r="AA22">
        <v>300</v>
      </c>
      <c r="AB22">
        <v>400</v>
      </c>
      <c r="AC22">
        <v>7295</v>
      </c>
      <c r="AD22">
        <v>128</v>
      </c>
      <c r="AE22">
        <v>56.99</v>
      </c>
      <c r="AF22">
        <v>1281</v>
      </c>
      <c r="AG22">
        <v>1281</v>
      </c>
      <c r="AH22">
        <v>0</v>
      </c>
      <c r="AI22">
        <v>0</v>
      </c>
      <c r="AJ22">
        <v>0</v>
      </c>
      <c r="AK22">
        <v>0</v>
      </c>
      <c r="AL22">
        <v>300</v>
      </c>
      <c r="AM22">
        <v>20</v>
      </c>
      <c r="AN22">
        <v>270</v>
      </c>
      <c r="AO22">
        <v>0</v>
      </c>
      <c r="AP22">
        <v>0</v>
      </c>
      <c r="AQ22">
        <v>30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0</v>
      </c>
      <c r="AX22">
        <v>0</v>
      </c>
      <c r="AY22">
        <v>620</v>
      </c>
      <c r="AZ22">
        <v>100</v>
      </c>
      <c r="BA22">
        <v>132.46</v>
      </c>
      <c r="BB22">
        <v>232.46</v>
      </c>
      <c r="BC22">
        <v>0</v>
      </c>
      <c r="BD22">
        <v>0</v>
      </c>
      <c r="BE22" s="22">
        <v>2133.46</v>
      </c>
      <c r="BF22">
        <v>128</v>
      </c>
      <c r="BG22">
        <v>16.67</v>
      </c>
      <c r="BH22">
        <v>1</v>
      </c>
      <c r="BI22">
        <v>1</v>
      </c>
      <c r="BJ22">
        <v>73.66</v>
      </c>
    </row>
    <row r="23" spans="1:62" ht="12.75">
      <c r="A23">
        <v>530</v>
      </c>
      <c r="B23" t="s">
        <v>334</v>
      </c>
      <c r="C23" t="s">
        <v>301</v>
      </c>
      <c r="D23" s="14">
        <v>4390000</v>
      </c>
      <c r="E23" s="4">
        <f t="shared" si="0"/>
        <v>175667</v>
      </c>
      <c r="F23" s="4">
        <f t="shared" si="1"/>
        <v>1868.7978723404256</v>
      </c>
      <c r="G23" s="31">
        <v>4126667</v>
      </c>
      <c r="H23" s="16">
        <f t="shared" si="2"/>
        <v>13632.2</v>
      </c>
      <c r="I23" s="26">
        <f t="shared" si="3"/>
        <v>302.7146755476005</v>
      </c>
      <c r="J23" s="26">
        <f t="shared" si="4"/>
        <v>43900.71276595745</v>
      </c>
      <c r="K23" s="20">
        <f t="shared" si="5"/>
        <v>94</v>
      </c>
      <c r="L23">
        <v>9064</v>
      </c>
      <c r="M23">
        <v>0</v>
      </c>
      <c r="N23">
        <v>0</v>
      </c>
      <c r="O23">
        <v>9064</v>
      </c>
      <c r="P23">
        <v>0</v>
      </c>
      <c r="Q23">
        <v>0</v>
      </c>
      <c r="R23">
        <v>0</v>
      </c>
      <c r="S23">
        <v>0</v>
      </c>
      <c r="T23">
        <v>6</v>
      </c>
      <c r="U23">
        <v>6</v>
      </c>
      <c r="V23">
        <v>0</v>
      </c>
      <c r="W23">
        <v>0</v>
      </c>
      <c r="X23">
        <v>350</v>
      </c>
      <c r="Y23">
        <v>350</v>
      </c>
      <c r="Z23">
        <v>150</v>
      </c>
      <c r="AA23">
        <v>450</v>
      </c>
      <c r="AB23">
        <v>600</v>
      </c>
      <c r="AC23">
        <v>10020</v>
      </c>
      <c r="AD23">
        <v>94</v>
      </c>
      <c r="AE23">
        <v>106.6</v>
      </c>
      <c r="AF23">
        <v>563.08</v>
      </c>
      <c r="AG23">
        <v>563.08</v>
      </c>
      <c r="AH23">
        <v>0</v>
      </c>
      <c r="AI23">
        <v>0</v>
      </c>
      <c r="AJ23">
        <v>0</v>
      </c>
      <c r="AK23">
        <v>0</v>
      </c>
      <c r="AL23">
        <v>2400</v>
      </c>
      <c r="AM23">
        <v>0</v>
      </c>
      <c r="AN23">
        <v>580</v>
      </c>
      <c r="AO23">
        <v>0</v>
      </c>
      <c r="AP23">
        <v>35</v>
      </c>
      <c r="AQ23">
        <v>30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3045</v>
      </c>
      <c r="AZ23">
        <v>0</v>
      </c>
      <c r="BA23">
        <v>0</v>
      </c>
      <c r="BB23">
        <v>0</v>
      </c>
      <c r="BC23">
        <v>4.12</v>
      </c>
      <c r="BD23">
        <v>4.12</v>
      </c>
      <c r="BE23" s="22">
        <v>3612.2</v>
      </c>
      <c r="BF23">
        <v>94</v>
      </c>
      <c r="BG23">
        <v>38.43</v>
      </c>
      <c r="BH23">
        <v>1</v>
      </c>
      <c r="BI23">
        <v>1</v>
      </c>
      <c r="BJ23">
        <v>145.02</v>
      </c>
    </row>
    <row r="24" spans="1:62" ht="12.75">
      <c r="A24">
        <v>535</v>
      </c>
      <c r="B24" t="s">
        <v>334</v>
      </c>
      <c r="C24" t="s">
        <v>306</v>
      </c>
      <c r="D24" s="14">
        <v>1311000</v>
      </c>
      <c r="E24" s="4">
        <f t="shared" si="0"/>
        <v>53854</v>
      </c>
      <c r="F24" s="4">
        <f t="shared" si="1"/>
        <v>1417.2105263157894</v>
      </c>
      <c r="G24" s="31">
        <v>1233754</v>
      </c>
      <c r="H24" s="16">
        <f t="shared" si="2"/>
        <v>4653.5599999999995</v>
      </c>
      <c r="I24" s="26">
        <f t="shared" si="3"/>
        <v>265.1204669113539</v>
      </c>
      <c r="J24" s="26">
        <f t="shared" si="4"/>
        <v>32467.21052631579</v>
      </c>
      <c r="K24" s="20">
        <f t="shared" si="5"/>
        <v>38</v>
      </c>
      <c r="L24">
        <v>3110</v>
      </c>
      <c r="M24">
        <v>0</v>
      </c>
      <c r="N24">
        <v>12</v>
      </c>
      <c r="O24">
        <v>3122</v>
      </c>
      <c r="P24">
        <v>24</v>
      </c>
      <c r="Q24">
        <v>0</v>
      </c>
      <c r="R24">
        <v>0</v>
      </c>
      <c r="S24">
        <v>0</v>
      </c>
      <c r="T24">
        <v>15</v>
      </c>
      <c r="U24">
        <v>39</v>
      </c>
      <c r="V24">
        <v>0</v>
      </c>
      <c r="W24">
        <v>0</v>
      </c>
      <c r="X24">
        <v>300</v>
      </c>
      <c r="Y24">
        <v>300</v>
      </c>
      <c r="Z24">
        <v>50</v>
      </c>
      <c r="AA24">
        <v>150</v>
      </c>
      <c r="AB24">
        <v>200</v>
      </c>
      <c r="AC24">
        <v>3661</v>
      </c>
      <c r="AD24">
        <v>38</v>
      </c>
      <c r="AE24">
        <v>96.34</v>
      </c>
      <c r="AF24">
        <v>697.56</v>
      </c>
      <c r="AG24">
        <v>697.56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10</v>
      </c>
      <c r="AO24">
        <v>0</v>
      </c>
      <c r="AP24">
        <v>0</v>
      </c>
      <c r="AQ24">
        <v>60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0</v>
      </c>
      <c r="AY24">
        <v>70</v>
      </c>
      <c r="AZ24">
        <v>225</v>
      </c>
      <c r="BA24">
        <v>0</v>
      </c>
      <c r="BB24">
        <v>225</v>
      </c>
      <c r="BC24">
        <v>0</v>
      </c>
      <c r="BD24">
        <v>0</v>
      </c>
      <c r="BE24" s="22">
        <v>992.56</v>
      </c>
      <c r="BF24">
        <v>38</v>
      </c>
      <c r="BG24">
        <v>26.12</v>
      </c>
      <c r="BH24">
        <v>1</v>
      </c>
      <c r="BI24">
        <v>1</v>
      </c>
      <c r="BJ24">
        <v>122.46</v>
      </c>
    </row>
    <row r="25" spans="1:62" ht="12.75">
      <c r="A25">
        <v>537</v>
      </c>
      <c r="B25" t="s">
        <v>334</v>
      </c>
      <c r="C25" t="s">
        <v>308</v>
      </c>
      <c r="D25" s="14">
        <v>2554000</v>
      </c>
      <c r="E25" s="4">
        <f t="shared" si="0"/>
        <v>75819</v>
      </c>
      <c r="F25" s="4">
        <f t="shared" si="1"/>
        <v>1796.6587677725117</v>
      </c>
      <c r="G25" s="31">
        <v>2374419</v>
      </c>
      <c r="H25" s="16">
        <f t="shared" si="2"/>
        <v>10168.7</v>
      </c>
      <c r="I25" s="26">
        <f t="shared" si="3"/>
        <v>233.5027092942067</v>
      </c>
      <c r="J25" s="26">
        <f t="shared" si="4"/>
        <v>56265.85308056872</v>
      </c>
      <c r="K25" s="20">
        <f t="shared" si="5"/>
        <v>42.2</v>
      </c>
      <c r="L25">
        <v>3782</v>
      </c>
      <c r="M25">
        <v>0</v>
      </c>
      <c r="N25">
        <v>9</v>
      </c>
      <c r="O25">
        <v>3791</v>
      </c>
      <c r="P25">
        <v>0</v>
      </c>
      <c r="Q25">
        <v>0</v>
      </c>
      <c r="R25">
        <v>0</v>
      </c>
      <c r="S25">
        <v>0</v>
      </c>
      <c r="T25">
        <v>5</v>
      </c>
      <c r="U25">
        <v>5</v>
      </c>
      <c r="V25">
        <v>0</v>
      </c>
      <c r="W25">
        <v>900</v>
      </c>
      <c r="X25">
        <v>850</v>
      </c>
      <c r="Y25">
        <v>1750</v>
      </c>
      <c r="Z25">
        <v>50</v>
      </c>
      <c r="AA25">
        <v>150</v>
      </c>
      <c r="AB25">
        <v>200</v>
      </c>
      <c r="AC25">
        <v>5746</v>
      </c>
      <c r="AD25">
        <v>42.2</v>
      </c>
      <c r="AE25">
        <v>136.16</v>
      </c>
      <c r="AF25">
        <v>4202.7</v>
      </c>
      <c r="AG25">
        <v>4202.7</v>
      </c>
      <c r="AH25">
        <v>0</v>
      </c>
      <c r="AI25">
        <v>0</v>
      </c>
      <c r="AJ25">
        <v>0</v>
      </c>
      <c r="AK25">
        <v>0</v>
      </c>
      <c r="AL25">
        <v>150</v>
      </c>
      <c r="AM25">
        <v>0</v>
      </c>
      <c r="AN25">
        <v>70</v>
      </c>
      <c r="AO25">
        <v>0</v>
      </c>
      <c r="AP25">
        <v>0</v>
      </c>
      <c r="AQ25">
        <v>0</v>
      </c>
      <c r="AR25">
        <v>0</v>
      </c>
      <c r="AS25">
        <v>0</v>
      </c>
      <c r="AT25">
        <v>0</v>
      </c>
      <c r="AU25">
        <v>0</v>
      </c>
      <c r="AV25">
        <v>0</v>
      </c>
      <c r="AW25">
        <v>0</v>
      </c>
      <c r="AX25">
        <v>0</v>
      </c>
      <c r="AY25">
        <v>220</v>
      </c>
      <c r="AZ25">
        <v>0</v>
      </c>
      <c r="BA25">
        <v>0</v>
      </c>
      <c r="BB25">
        <v>0</v>
      </c>
      <c r="BC25">
        <v>0</v>
      </c>
      <c r="BD25">
        <v>0</v>
      </c>
      <c r="BE25" s="22">
        <v>4422.7</v>
      </c>
      <c r="BF25">
        <v>42.2</v>
      </c>
      <c r="BG25">
        <v>104.8</v>
      </c>
      <c r="BH25">
        <v>1</v>
      </c>
      <c r="BI25">
        <v>1</v>
      </c>
      <c r="BJ25">
        <v>240.96</v>
      </c>
    </row>
    <row r="26" spans="1:62" ht="12.75">
      <c r="A26">
        <v>549</v>
      </c>
      <c r="B26" t="s">
        <v>334</v>
      </c>
      <c r="C26" t="s">
        <v>317</v>
      </c>
      <c r="D26" s="14">
        <v>6714000</v>
      </c>
      <c r="E26" s="4">
        <f t="shared" si="0"/>
        <v>250053</v>
      </c>
      <c r="F26" s="4">
        <f t="shared" si="1"/>
        <v>1283.6396303901436</v>
      </c>
      <c r="G26" s="31">
        <v>6292653</v>
      </c>
      <c r="H26" s="16">
        <f t="shared" si="2"/>
        <v>27633.81</v>
      </c>
      <c r="I26" s="26">
        <f t="shared" si="3"/>
        <v>227.71572215340555</v>
      </c>
      <c r="J26" s="26">
        <f t="shared" si="4"/>
        <v>32303.146817248457</v>
      </c>
      <c r="K26" s="20">
        <f t="shared" si="5"/>
        <v>194.8</v>
      </c>
      <c r="L26">
        <v>18254</v>
      </c>
      <c r="M26">
        <v>0</v>
      </c>
      <c r="N26">
        <v>26</v>
      </c>
      <c r="O26">
        <v>18280</v>
      </c>
      <c r="P26">
        <v>0</v>
      </c>
      <c r="Q26">
        <v>0</v>
      </c>
      <c r="R26">
        <v>0</v>
      </c>
      <c r="S26">
        <v>0</v>
      </c>
      <c r="T26">
        <v>73</v>
      </c>
      <c r="U26">
        <v>73</v>
      </c>
      <c r="V26">
        <v>0</v>
      </c>
      <c r="W26">
        <v>0</v>
      </c>
      <c r="X26">
        <v>400</v>
      </c>
      <c r="Y26">
        <v>400</v>
      </c>
      <c r="Z26">
        <v>250</v>
      </c>
      <c r="AA26">
        <v>450</v>
      </c>
      <c r="AB26">
        <v>700</v>
      </c>
      <c r="AC26">
        <v>19453</v>
      </c>
      <c r="AD26">
        <v>194.8</v>
      </c>
      <c r="AE26">
        <v>99.86</v>
      </c>
      <c r="AF26">
        <v>1410.58</v>
      </c>
      <c r="AG26">
        <v>1410.58</v>
      </c>
      <c r="AH26">
        <v>40</v>
      </c>
      <c r="AI26">
        <v>0</v>
      </c>
      <c r="AJ26">
        <v>40</v>
      </c>
      <c r="AK26">
        <v>50</v>
      </c>
      <c r="AL26">
        <v>4375</v>
      </c>
      <c r="AM26">
        <v>100</v>
      </c>
      <c r="AN26">
        <v>1950</v>
      </c>
      <c r="AO26">
        <v>0</v>
      </c>
      <c r="AP26">
        <v>0</v>
      </c>
      <c r="AQ26">
        <v>15</v>
      </c>
      <c r="AR26">
        <v>0</v>
      </c>
      <c r="AS26">
        <v>0</v>
      </c>
      <c r="AT26">
        <v>0</v>
      </c>
      <c r="AU26">
        <v>0</v>
      </c>
      <c r="AV26">
        <v>0</v>
      </c>
      <c r="AW26">
        <v>0</v>
      </c>
      <c r="AX26">
        <v>0</v>
      </c>
      <c r="AY26">
        <v>6490</v>
      </c>
      <c r="AZ26">
        <v>0</v>
      </c>
      <c r="BA26">
        <v>51.03</v>
      </c>
      <c r="BB26">
        <v>51.03</v>
      </c>
      <c r="BC26">
        <v>189.2</v>
      </c>
      <c r="BD26">
        <v>189.2</v>
      </c>
      <c r="BE26" s="22">
        <v>8180.81</v>
      </c>
      <c r="BF26">
        <v>194.8</v>
      </c>
      <c r="BG26">
        <v>42</v>
      </c>
      <c r="BH26">
        <v>1</v>
      </c>
      <c r="BI26">
        <v>1</v>
      </c>
      <c r="BJ26">
        <v>141.86</v>
      </c>
    </row>
    <row r="27" spans="1:62" ht="12.75">
      <c r="A27">
        <v>772</v>
      </c>
      <c r="B27" t="s">
        <v>334</v>
      </c>
      <c r="C27" t="s">
        <v>432</v>
      </c>
      <c r="D27" s="14">
        <v>2403000</v>
      </c>
      <c r="E27" s="4">
        <f t="shared" si="0"/>
        <v>128056</v>
      </c>
      <c r="F27" s="4">
        <f t="shared" si="1"/>
        <v>1438.8314606741574</v>
      </c>
      <c r="G27" s="31">
        <v>2290756</v>
      </c>
      <c r="H27" s="16">
        <f t="shared" si="2"/>
        <v>9528.9</v>
      </c>
      <c r="I27" s="26">
        <f t="shared" si="3"/>
        <v>240.40088572657916</v>
      </c>
      <c r="J27" s="26">
        <f t="shared" si="4"/>
        <v>25738.83146067416</v>
      </c>
      <c r="K27" s="20">
        <f t="shared" si="5"/>
        <v>89</v>
      </c>
      <c r="L27">
        <v>8302</v>
      </c>
      <c r="M27">
        <v>0</v>
      </c>
      <c r="N27">
        <v>0</v>
      </c>
      <c r="O27">
        <v>8302</v>
      </c>
      <c r="P27">
        <v>0</v>
      </c>
      <c r="Q27">
        <v>0</v>
      </c>
      <c r="R27">
        <v>0</v>
      </c>
      <c r="S27">
        <v>0</v>
      </c>
      <c r="T27">
        <v>3</v>
      </c>
      <c r="U27">
        <v>3</v>
      </c>
      <c r="V27">
        <v>0</v>
      </c>
      <c r="W27">
        <v>0</v>
      </c>
      <c r="X27">
        <v>400</v>
      </c>
      <c r="Y27">
        <v>400</v>
      </c>
      <c r="Z27">
        <v>50</v>
      </c>
      <c r="AA27">
        <v>150</v>
      </c>
      <c r="AB27">
        <v>200</v>
      </c>
      <c r="AC27">
        <v>8905</v>
      </c>
      <c r="AD27">
        <v>89</v>
      </c>
      <c r="AE27">
        <v>100.06</v>
      </c>
      <c r="AF27">
        <v>288.9</v>
      </c>
      <c r="AG27">
        <v>288.9</v>
      </c>
      <c r="AH27">
        <v>0</v>
      </c>
      <c r="AI27">
        <v>0</v>
      </c>
      <c r="AJ27">
        <v>0</v>
      </c>
      <c r="AK27">
        <v>0</v>
      </c>
      <c r="AL27">
        <v>75</v>
      </c>
      <c r="AM27">
        <v>0</v>
      </c>
      <c r="AN27">
        <v>60</v>
      </c>
      <c r="AO27">
        <v>0</v>
      </c>
      <c r="AP27">
        <v>140</v>
      </c>
      <c r="AQ27">
        <v>60</v>
      </c>
      <c r="AR27">
        <v>0</v>
      </c>
      <c r="AS27">
        <v>0</v>
      </c>
      <c r="AT27">
        <v>0</v>
      </c>
      <c r="AU27">
        <v>0</v>
      </c>
      <c r="AV27">
        <v>0</v>
      </c>
      <c r="AW27">
        <v>0</v>
      </c>
      <c r="AX27">
        <v>0</v>
      </c>
      <c r="AY27">
        <v>335</v>
      </c>
      <c r="AZ27">
        <v>0</v>
      </c>
      <c r="BA27">
        <v>0</v>
      </c>
      <c r="BB27">
        <v>0</v>
      </c>
      <c r="BC27">
        <v>0</v>
      </c>
      <c r="BD27">
        <v>0</v>
      </c>
      <c r="BE27" s="22">
        <v>623.9</v>
      </c>
      <c r="BF27">
        <v>89</v>
      </c>
      <c r="BG27">
        <v>7.01</v>
      </c>
      <c r="BH27">
        <v>1</v>
      </c>
      <c r="BI27">
        <v>1</v>
      </c>
      <c r="BJ27">
        <v>107.07</v>
      </c>
    </row>
    <row r="28" spans="1:62" ht="12.75">
      <c r="A28">
        <v>668</v>
      </c>
      <c r="B28" t="s">
        <v>334</v>
      </c>
      <c r="C28" t="s">
        <v>121</v>
      </c>
      <c r="D28" s="14">
        <v>6087000</v>
      </c>
      <c r="E28" s="4">
        <f t="shared" si="0"/>
        <v>219077</v>
      </c>
      <c r="F28" s="4">
        <f t="shared" si="1"/>
        <v>1350.6596794081381</v>
      </c>
      <c r="G28" s="31">
        <v>5697377</v>
      </c>
      <c r="H28" s="16">
        <f t="shared" si="2"/>
        <v>20297.7</v>
      </c>
      <c r="I28" s="26">
        <f t="shared" si="3"/>
        <v>280.69076791951795</v>
      </c>
      <c r="J28" s="26">
        <f t="shared" si="4"/>
        <v>35125.628853267575</v>
      </c>
      <c r="K28" s="20">
        <f t="shared" si="5"/>
        <v>162.2</v>
      </c>
      <c r="L28">
        <v>15648</v>
      </c>
      <c r="M28">
        <v>0</v>
      </c>
      <c r="N28">
        <v>0</v>
      </c>
      <c r="O28">
        <v>15648</v>
      </c>
      <c r="P28">
        <v>0</v>
      </c>
      <c r="Q28">
        <v>0</v>
      </c>
      <c r="R28">
        <v>0</v>
      </c>
      <c r="S28">
        <v>0</v>
      </c>
      <c r="T28">
        <v>250</v>
      </c>
      <c r="U28">
        <v>250</v>
      </c>
      <c r="V28">
        <v>0</v>
      </c>
      <c r="W28">
        <v>900</v>
      </c>
      <c r="X28">
        <v>950</v>
      </c>
      <c r="Y28">
        <v>1850</v>
      </c>
      <c r="Z28">
        <v>50</v>
      </c>
      <c r="AA28">
        <v>150</v>
      </c>
      <c r="AB28">
        <v>200</v>
      </c>
      <c r="AC28">
        <v>17948</v>
      </c>
      <c r="AD28">
        <v>162.2</v>
      </c>
      <c r="AE28">
        <v>110.65</v>
      </c>
      <c r="AF28">
        <v>549.7</v>
      </c>
      <c r="AG28">
        <v>549.7</v>
      </c>
      <c r="AH28">
        <v>0</v>
      </c>
      <c r="AI28">
        <v>0</v>
      </c>
      <c r="AJ28">
        <v>0</v>
      </c>
      <c r="AK28">
        <v>0</v>
      </c>
      <c r="AL28">
        <v>1275</v>
      </c>
      <c r="AM28">
        <v>0</v>
      </c>
      <c r="AN28">
        <v>400</v>
      </c>
      <c r="AO28">
        <v>0</v>
      </c>
      <c r="AP28">
        <v>35</v>
      </c>
      <c r="AQ28">
        <v>90</v>
      </c>
      <c r="AR28">
        <v>0</v>
      </c>
      <c r="AS28">
        <v>0</v>
      </c>
      <c r="AT28">
        <v>0</v>
      </c>
      <c r="AU28">
        <v>0</v>
      </c>
      <c r="AV28">
        <v>0</v>
      </c>
      <c r="AW28">
        <v>0</v>
      </c>
      <c r="AX28">
        <v>0</v>
      </c>
      <c r="AY28">
        <v>1800</v>
      </c>
      <c r="AZ28">
        <v>0</v>
      </c>
      <c r="BA28">
        <v>0</v>
      </c>
      <c r="BB28">
        <v>0</v>
      </c>
      <c r="BC28">
        <v>0</v>
      </c>
      <c r="BD28">
        <v>0</v>
      </c>
      <c r="BE28" s="22">
        <v>2349.7</v>
      </c>
      <c r="BF28">
        <v>162.2</v>
      </c>
      <c r="BG28">
        <v>14.49</v>
      </c>
      <c r="BH28">
        <v>1</v>
      </c>
      <c r="BI28">
        <v>1</v>
      </c>
      <c r="BJ28">
        <v>125.14</v>
      </c>
    </row>
    <row r="29" spans="1:62" ht="12.75">
      <c r="A29">
        <v>577</v>
      </c>
      <c r="B29" t="s">
        <v>334</v>
      </c>
      <c r="C29" t="s">
        <v>96</v>
      </c>
      <c r="D29" s="14">
        <v>3577000</v>
      </c>
      <c r="E29" s="4">
        <f t="shared" si="0"/>
        <v>152800</v>
      </c>
      <c r="F29" s="4">
        <f t="shared" si="1"/>
        <v>1092.9899856938482</v>
      </c>
      <c r="G29" s="31">
        <v>3372100</v>
      </c>
      <c r="H29" s="16">
        <f t="shared" si="2"/>
        <v>14590.84</v>
      </c>
      <c r="I29" s="26">
        <f t="shared" si="3"/>
        <v>231.11075167707958</v>
      </c>
      <c r="J29" s="26">
        <f t="shared" si="4"/>
        <v>24120.886981402</v>
      </c>
      <c r="K29" s="20">
        <f t="shared" si="5"/>
        <v>139.8</v>
      </c>
      <c r="L29">
        <v>13448</v>
      </c>
      <c r="M29">
        <v>0</v>
      </c>
      <c r="N29">
        <v>18</v>
      </c>
      <c r="O29">
        <v>13466</v>
      </c>
      <c r="P29">
        <v>0</v>
      </c>
      <c r="Q29">
        <v>0</v>
      </c>
      <c r="R29">
        <v>0</v>
      </c>
      <c r="S29">
        <v>0</v>
      </c>
      <c r="T29">
        <v>35.34</v>
      </c>
      <c r="U29">
        <v>35.34</v>
      </c>
      <c r="V29">
        <v>0</v>
      </c>
      <c r="W29">
        <v>0</v>
      </c>
      <c r="X29">
        <v>350</v>
      </c>
      <c r="Y29">
        <v>350</v>
      </c>
      <c r="Z29">
        <v>50</v>
      </c>
      <c r="AA29">
        <v>150</v>
      </c>
      <c r="AB29">
        <v>200</v>
      </c>
      <c r="AC29">
        <v>14051.34</v>
      </c>
      <c r="AD29">
        <v>139.8</v>
      </c>
      <c r="AE29">
        <v>100.51</v>
      </c>
      <c r="AF29">
        <v>78.28</v>
      </c>
      <c r="AG29">
        <v>78.28</v>
      </c>
      <c r="AH29">
        <v>0</v>
      </c>
      <c r="AI29">
        <v>0</v>
      </c>
      <c r="AJ29">
        <v>0</v>
      </c>
      <c r="AK29">
        <v>0</v>
      </c>
      <c r="AL29">
        <v>125</v>
      </c>
      <c r="AM29">
        <v>0</v>
      </c>
      <c r="AN29">
        <v>160</v>
      </c>
      <c r="AO29">
        <v>0</v>
      </c>
      <c r="AP29">
        <v>70</v>
      </c>
      <c r="AQ29">
        <v>105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0</v>
      </c>
      <c r="AY29">
        <v>460</v>
      </c>
      <c r="AZ29">
        <v>0</v>
      </c>
      <c r="BA29">
        <v>0</v>
      </c>
      <c r="BB29">
        <v>0</v>
      </c>
      <c r="BC29">
        <v>1.22</v>
      </c>
      <c r="BD29">
        <v>1.22</v>
      </c>
      <c r="BE29" s="22">
        <v>539.5</v>
      </c>
      <c r="BF29">
        <v>139.8</v>
      </c>
      <c r="BG29">
        <v>3.86</v>
      </c>
      <c r="BH29">
        <v>1</v>
      </c>
      <c r="BI29">
        <v>1</v>
      </c>
      <c r="BJ29">
        <v>104.37</v>
      </c>
    </row>
    <row r="30" spans="1:62" ht="12.75">
      <c r="A30">
        <v>1042</v>
      </c>
      <c r="B30" t="s">
        <v>334</v>
      </c>
      <c r="C30" t="s">
        <v>243</v>
      </c>
      <c r="D30" s="14">
        <v>1330000</v>
      </c>
      <c r="E30" s="4">
        <f t="shared" si="0"/>
        <v>78317</v>
      </c>
      <c r="F30" s="4">
        <f t="shared" si="1"/>
        <v>874.0736607142858</v>
      </c>
      <c r="G30" s="31">
        <v>1275317</v>
      </c>
      <c r="H30" s="16">
        <f t="shared" si="2"/>
        <v>8732.89</v>
      </c>
      <c r="I30" s="26">
        <f t="shared" si="3"/>
        <v>146.03607740392928</v>
      </c>
      <c r="J30" s="26">
        <f t="shared" si="4"/>
        <v>14233.448660714286</v>
      </c>
      <c r="K30" s="20">
        <f t="shared" si="5"/>
        <v>89.6</v>
      </c>
      <c r="L30">
        <v>8137</v>
      </c>
      <c r="M30">
        <v>0</v>
      </c>
      <c r="N30">
        <v>0</v>
      </c>
      <c r="O30">
        <v>8137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50</v>
      </c>
      <c r="AA30">
        <v>150</v>
      </c>
      <c r="AB30">
        <v>200</v>
      </c>
      <c r="AC30">
        <v>8337</v>
      </c>
      <c r="AD30">
        <v>89.6</v>
      </c>
      <c r="AE30">
        <v>93.05</v>
      </c>
      <c r="AF30">
        <v>119.97</v>
      </c>
      <c r="AG30">
        <v>119.97</v>
      </c>
      <c r="AH30">
        <v>40</v>
      </c>
      <c r="AI30">
        <v>0</v>
      </c>
      <c r="AJ30">
        <v>40</v>
      </c>
      <c r="AK30">
        <v>0</v>
      </c>
      <c r="AL30">
        <v>200</v>
      </c>
      <c r="AM30">
        <v>0</v>
      </c>
      <c r="AN30">
        <v>0</v>
      </c>
      <c r="AO30">
        <v>0</v>
      </c>
      <c r="AP30">
        <v>35</v>
      </c>
      <c r="AQ30">
        <v>0</v>
      </c>
      <c r="AR30">
        <v>0</v>
      </c>
      <c r="AS30">
        <v>0</v>
      </c>
      <c r="AT30">
        <v>0</v>
      </c>
      <c r="AU30">
        <v>0</v>
      </c>
      <c r="AV30">
        <v>0</v>
      </c>
      <c r="AW30">
        <v>0</v>
      </c>
      <c r="AX30">
        <v>0</v>
      </c>
      <c r="AY30">
        <v>235</v>
      </c>
      <c r="AZ30">
        <v>0</v>
      </c>
      <c r="BA30">
        <v>0.92</v>
      </c>
      <c r="BB30">
        <v>0.92</v>
      </c>
      <c r="BC30">
        <v>0</v>
      </c>
      <c r="BD30">
        <v>0</v>
      </c>
      <c r="BE30" s="22">
        <v>395.89</v>
      </c>
      <c r="BF30">
        <v>89.6</v>
      </c>
      <c r="BG30">
        <v>4.42</v>
      </c>
      <c r="BH30">
        <v>1</v>
      </c>
      <c r="BI30">
        <v>1</v>
      </c>
      <c r="BJ30">
        <v>97.47</v>
      </c>
    </row>
    <row r="31" spans="1:62" ht="12.75">
      <c r="A31">
        <v>594</v>
      </c>
      <c r="B31" t="s">
        <v>334</v>
      </c>
      <c r="C31" t="s">
        <v>100</v>
      </c>
      <c r="D31" s="14">
        <v>3781000</v>
      </c>
      <c r="E31" s="4">
        <f t="shared" si="0"/>
        <v>175789</v>
      </c>
      <c r="F31" s="4">
        <f t="shared" si="1"/>
        <v>1167.257636122178</v>
      </c>
      <c r="G31" s="31">
        <v>3578689</v>
      </c>
      <c r="H31" s="16">
        <f t="shared" si="2"/>
        <v>14899</v>
      </c>
      <c r="I31" s="26">
        <f t="shared" si="3"/>
        <v>240.19659037519295</v>
      </c>
      <c r="J31" s="26">
        <f t="shared" si="4"/>
        <v>23762.875166002657</v>
      </c>
      <c r="K31" s="20">
        <f t="shared" si="5"/>
        <v>150.6</v>
      </c>
      <c r="L31">
        <v>13664</v>
      </c>
      <c r="M31">
        <v>0</v>
      </c>
      <c r="N31">
        <v>12</v>
      </c>
      <c r="O31">
        <v>13676</v>
      </c>
      <c r="P31">
        <v>0</v>
      </c>
      <c r="Q31">
        <v>0</v>
      </c>
      <c r="R31">
        <v>0</v>
      </c>
      <c r="S31">
        <v>0</v>
      </c>
      <c r="T31">
        <v>3</v>
      </c>
      <c r="U31">
        <v>3</v>
      </c>
      <c r="V31">
        <v>0</v>
      </c>
      <c r="W31">
        <v>150</v>
      </c>
      <c r="X31">
        <v>400</v>
      </c>
      <c r="Y31">
        <v>550</v>
      </c>
      <c r="Z31">
        <v>50</v>
      </c>
      <c r="AA31">
        <v>150</v>
      </c>
      <c r="AB31">
        <v>200</v>
      </c>
      <c r="AC31">
        <v>14429</v>
      </c>
      <c r="AD31">
        <v>150.6</v>
      </c>
      <c r="AE31">
        <v>95.81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>
        <v>325</v>
      </c>
      <c r="AM31">
        <v>20</v>
      </c>
      <c r="AN31">
        <v>40</v>
      </c>
      <c r="AO31">
        <v>0</v>
      </c>
      <c r="AP31">
        <v>70</v>
      </c>
      <c r="AQ31">
        <v>15</v>
      </c>
      <c r="AR31">
        <v>0</v>
      </c>
      <c r="AS31">
        <v>0</v>
      </c>
      <c r="AT31">
        <v>0</v>
      </c>
      <c r="AU31">
        <v>0</v>
      </c>
      <c r="AV31">
        <v>0</v>
      </c>
      <c r="AW31">
        <v>0</v>
      </c>
      <c r="AX31">
        <v>0</v>
      </c>
      <c r="AY31">
        <v>470</v>
      </c>
      <c r="AZ31">
        <v>0</v>
      </c>
      <c r="BA31">
        <v>0</v>
      </c>
      <c r="BB31">
        <v>0</v>
      </c>
      <c r="BC31">
        <v>0</v>
      </c>
      <c r="BD31">
        <v>0</v>
      </c>
      <c r="BE31" s="22">
        <v>470</v>
      </c>
      <c r="BF31">
        <v>150.6</v>
      </c>
      <c r="BG31">
        <v>3.12</v>
      </c>
      <c r="BH31">
        <v>1</v>
      </c>
      <c r="BI31">
        <v>1</v>
      </c>
      <c r="BJ31">
        <v>98.93</v>
      </c>
    </row>
    <row r="32" spans="1:62" ht="12.75">
      <c r="A32">
        <v>603</v>
      </c>
      <c r="B32" t="s">
        <v>334</v>
      </c>
      <c r="C32" t="s">
        <v>101</v>
      </c>
      <c r="D32" s="14">
        <v>2199000</v>
      </c>
      <c r="E32" s="4">
        <f t="shared" si="0"/>
        <v>88451</v>
      </c>
      <c r="F32" s="4">
        <f t="shared" si="1"/>
        <v>1108.408521303258</v>
      </c>
      <c r="G32" s="31">
        <v>2067551</v>
      </c>
      <c r="H32" s="16">
        <f t="shared" si="2"/>
        <v>10880.93</v>
      </c>
      <c r="I32" s="26">
        <f t="shared" si="3"/>
        <v>190.0160188513298</v>
      </c>
      <c r="J32" s="26">
        <f t="shared" si="4"/>
        <v>25909.160401002508</v>
      </c>
      <c r="K32" s="20">
        <f t="shared" si="5"/>
        <v>79.8</v>
      </c>
      <c r="L32">
        <v>7664</v>
      </c>
      <c r="M32">
        <v>0</v>
      </c>
      <c r="N32">
        <v>0</v>
      </c>
      <c r="O32">
        <v>7664</v>
      </c>
      <c r="P32">
        <v>0</v>
      </c>
      <c r="Q32">
        <v>0</v>
      </c>
      <c r="R32">
        <v>0</v>
      </c>
      <c r="S32">
        <v>0</v>
      </c>
      <c r="T32">
        <v>46</v>
      </c>
      <c r="U32">
        <v>46</v>
      </c>
      <c r="V32">
        <v>0</v>
      </c>
      <c r="W32">
        <v>0</v>
      </c>
      <c r="X32">
        <v>500</v>
      </c>
      <c r="Y32">
        <v>500</v>
      </c>
      <c r="Z32">
        <v>50</v>
      </c>
      <c r="AA32">
        <v>300</v>
      </c>
      <c r="AB32">
        <v>350</v>
      </c>
      <c r="AC32">
        <v>8560</v>
      </c>
      <c r="AD32">
        <v>79.8</v>
      </c>
      <c r="AE32">
        <v>107.27</v>
      </c>
      <c r="AF32">
        <v>610.21</v>
      </c>
      <c r="AG32">
        <v>610.21</v>
      </c>
      <c r="AH32">
        <v>0</v>
      </c>
      <c r="AI32">
        <v>0</v>
      </c>
      <c r="AJ32">
        <v>0</v>
      </c>
      <c r="AK32">
        <v>0</v>
      </c>
      <c r="AL32">
        <v>1075</v>
      </c>
      <c r="AM32">
        <v>0</v>
      </c>
      <c r="AN32">
        <v>620</v>
      </c>
      <c r="AO32">
        <v>0</v>
      </c>
      <c r="AP32">
        <v>0</v>
      </c>
      <c r="AQ32">
        <v>15</v>
      </c>
      <c r="AR32">
        <v>0</v>
      </c>
      <c r="AS32">
        <v>0</v>
      </c>
      <c r="AT32">
        <v>0</v>
      </c>
      <c r="AU32">
        <v>0</v>
      </c>
      <c r="AV32">
        <v>0</v>
      </c>
      <c r="AW32">
        <v>0</v>
      </c>
      <c r="AX32">
        <v>0</v>
      </c>
      <c r="AY32">
        <v>1710</v>
      </c>
      <c r="AZ32">
        <v>0</v>
      </c>
      <c r="BA32">
        <v>0.72</v>
      </c>
      <c r="BB32">
        <v>0.72</v>
      </c>
      <c r="BC32">
        <v>0</v>
      </c>
      <c r="BD32">
        <v>0</v>
      </c>
      <c r="BE32" s="22">
        <v>2320.93</v>
      </c>
      <c r="BF32">
        <v>79.8</v>
      </c>
      <c r="BG32">
        <v>29.08</v>
      </c>
      <c r="BH32">
        <v>1</v>
      </c>
      <c r="BI32">
        <v>1</v>
      </c>
      <c r="BJ32">
        <v>136.35</v>
      </c>
    </row>
    <row r="33" spans="1:62" ht="12.75">
      <c r="A33">
        <v>1465</v>
      </c>
      <c r="B33" t="s">
        <v>334</v>
      </c>
      <c r="C33" t="s">
        <v>575</v>
      </c>
      <c r="D33" s="14">
        <v>434000</v>
      </c>
      <c r="E33" s="4">
        <f t="shared" si="0"/>
        <v>30458</v>
      </c>
      <c r="F33" s="4">
        <f t="shared" si="1"/>
        <v>708.3255813953489</v>
      </c>
      <c r="G33" s="31">
        <v>421058</v>
      </c>
      <c r="H33" s="16">
        <f t="shared" si="2"/>
        <v>4200.27</v>
      </c>
      <c r="I33" s="26">
        <f t="shared" si="3"/>
        <v>100.24546041087834</v>
      </c>
      <c r="J33" s="26">
        <f t="shared" si="4"/>
        <v>9792.046511627907</v>
      </c>
      <c r="K33" s="20">
        <f t="shared" si="5"/>
        <v>43</v>
      </c>
      <c r="L33">
        <v>3704</v>
      </c>
      <c r="M33">
        <v>0</v>
      </c>
      <c r="N33">
        <v>18</v>
      </c>
      <c r="O33">
        <v>3722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50</v>
      </c>
      <c r="AA33">
        <v>0</v>
      </c>
      <c r="AB33">
        <v>50</v>
      </c>
      <c r="AC33">
        <v>3772</v>
      </c>
      <c r="AD33">
        <v>43</v>
      </c>
      <c r="AE33">
        <v>87.72</v>
      </c>
      <c r="AF33">
        <v>43.2</v>
      </c>
      <c r="AG33">
        <v>43.2</v>
      </c>
      <c r="AH33">
        <v>0</v>
      </c>
      <c r="AI33">
        <v>0</v>
      </c>
      <c r="AJ33">
        <v>0</v>
      </c>
      <c r="AK33">
        <v>0</v>
      </c>
      <c r="AL33">
        <v>325</v>
      </c>
      <c r="AM33">
        <v>0</v>
      </c>
      <c r="AN33">
        <v>60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0</v>
      </c>
      <c r="AU33">
        <v>0</v>
      </c>
      <c r="AV33">
        <v>0</v>
      </c>
      <c r="AW33">
        <v>0</v>
      </c>
      <c r="AX33">
        <v>0</v>
      </c>
      <c r="AY33">
        <v>385</v>
      </c>
      <c r="AZ33">
        <v>0</v>
      </c>
      <c r="BA33">
        <v>0</v>
      </c>
      <c r="BB33">
        <v>0</v>
      </c>
      <c r="BC33">
        <v>0.07</v>
      </c>
      <c r="BD33">
        <v>0.07</v>
      </c>
      <c r="BE33" s="22">
        <v>428.27</v>
      </c>
      <c r="BF33">
        <v>43</v>
      </c>
      <c r="BG33">
        <v>9.96</v>
      </c>
      <c r="BH33">
        <v>1</v>
      </c>
      <c r="BI33">
        <v>1</v>
      </c>
      <c r="BJ33">
        <v>97.68</v>
      </c>
    </row>
    <row r="34" spans="1:62" ht="12.75">
      <c r="A34">
        <v>405</v>
      </c>
      <c r="B34" t="s">
        <v>334</v>
      </c>
      <c r="C34" t="s">
        <v>541</v>
      </c>
      <c r="D34" s="14">
        <v>337000</v>
      </c>
      <c r="E34" s="4">
        <f t="shared" si="0"/>
        <v>109372</v>
      </c>
      <c r="F34" s="4">
        <f t="shared" si="1"/>
        <v>2250.4526748971193</v>
      </c>
      <c r="G34" s="31">
        <v>412672</v>
      </c>
      <c r="H34" s="16">
        <f t="shared" si="2"/>
        <v>4989.3</v>
      </c>
      <c r="I34" s="26">
        <f t="shared" si="3"/>
        <v>82.71140240113843</v>
      </c>
      <c r="J34" s="26">
        <f t="shared" si="4"/>
        <v>8491.19341563786</v>
      </c>
      <c r="K34" s="20">
        <f t="shared" si="5"/>
        <v>48.6</v>
      </c>
      <c r="L34">
        <v>4039</v>
      </c>
      <c r="M34">
        <v>0</v>
      </c>
      <c r="N34">
        <v>24</v>
      </c>
      <c r="O34">
        <v>4063</v>
      </c>
      <c r="P34">
        <v>24</v>
      </c>
      <c r="Q34">
        <v>0</v>
      </c>
      <c r="R34">
        <v>0</v>
      </c>
      <c r="S34">
        <v>0</v>
      </c>
      <c r="T34">
        <v>15</v>
      </c>
      <c r="U34">
        <v>39</v>
      </c>
      <c r="V34">
        <v>0</v>
      </c>
      <c r="W34">
        <v>0</v>
      </c>
      <c r="X34">
        <v>50</v>
      </c>
      <c r="Y34">
        <v>50</v>
      </c>
      <c r="Z34">
        <v>50</v>
      </c>
      <c r="AA34">
        <v>0</v>
      </c>
      <c r="AB34">
        <v>50</v>
      </c>
      <c r="AC34">
        <v>4202</v>
      </c>
      <c r="AD34">
        <v>48.6</v>
      </c>
      <c r="AE34">
        <v>86.46</v>
      </c>
      <c r="AF34">
        <v>202.3</v>
      </c>
      <c r="AG34">
        <v>202.3</v>
      </c>
      <c r="AH34">
        <v>40</v>
      </c>
      <c r="AI34">
        <v>0</v>
      </c>
      <c r="AJ34">
        <v>40</v>
      </c>
      <c r="AK34">
        <v>50</v>
      </c>
      <c r="AL34">
        <v>350</v>
      </c>
      <c r="AM34">
        <v>0</v>
      </c>
      <c r="AN34">
        <v>130</v>
      </c>
      <c r="AO34">
        <v>0</v>
      </c>
      <c r="AP34">
        <v>0</v>
      </c>
      <c r="AQ34">
        <v>15</v>
      </c>
      <c r="AR34">
        <v>0</v>
      </c>
      <c r="AS34">
        <v>0</v>
      </c>
      <c r="AT34">
        <v>0</v>
      </c>
      <c r="AU34">
        <v>0</v>
      </c>
      <c r="AV34">
        <v>0</v>
      </c>
      <c r="AW34">
        <v>0</v>
      </c>
      <c r="AX34">
        <v>0</v>
      </c>
      <c r="AY34">
        <v>545</v>
      </c>
      <c r="AZ34">
        <v>0</v>
      </c>
      <c r="BA34">
        <v>0</v>
      </c>
      <c r="BB34">
        <v>0</v>
      </c>
      <c r="BC34">
        <v>0</v>
      </c>
      <c r="BD34">
        <v>0</v>
      </c>
      <c r="BE34" s="22">
        <v>787.3</v>
      </c>
      <c r="BF34">
        <v>48.6</v>
      </c>
      <c r="BG34">
        <v>16.2</v>
      </c>
      <c r="BH34">
        <v>1</v>
      </c>
      <c r="BI34">
        <v>1</v>
      </c>
      <c r="BJ34">
        <v>102.66</v>
      </c>
    </row>
    <row r="35" spans="1:62" ht="12.75">
      <c r="A35">
        <v>633</v>
      </c>
      <c r="B35" t="s">
        <v>334</v>
      </c>
      <c r="C35" t="s">
        <v>112</v>
      </c>
      <c r="D35" s="14">
        <v>5416000</v>
      </c>
      <c r="E35" s="4">
        <f t="shared" si="0"/>
        <v>224648</v>
      </c>
      <c r="F35" s="4">
        <f t="shared" si="1"/>
        <v>2512.8411633109617</v>
      </c>
      <c r="G35" s="31">
        <v>5099048</v>
      </c>
      <c r="H35" s="16">
        <f t="shared" si="2"/>
        <v>10692</v>
      </c>
      <c r="I35" s="26">
        <f t="shared" si="3"/>
        <v>476.90310512532733</v>
      </c>
      <c r="J35" s="26">
        <f t="shared" si="4"/>
        <v>57036.33109619687</v>
      </c>
      <c r="K35" s="20">
        <f t="shared" si="5"/>
        <v>89.4</v>
      </c>
      <c r="L35">
        <v>8648</v>
      </c>
      <c r="M35">
        <v>0</v>
      </c>
      <c r="N35">
        <v>40</v>
      </c>
      <c r="O35">
        <v>8688</v>
      </c>
      <c r="P35">
        <v>0</v>
      </c>
      <c r="Q35">
        <v>0</v>
      </c>
      <c r="R35">
        <v>0</v>
      </c>
      <c r="S35">
        <v>0</v>
      </c>
      <c r="T35">
        <v>19</v>
      </c>
      <c r="U35">
        <v>19</v>
      </c>
      <c r="V35">
        <v>0</v>
      </c>
      <c r="W35">
        <v>1200</v>
      </c>
      <c r="X35">
        <v>150</v>
      </c>
      <c r="Y35">
        <v>1350</v>
      </c>
      <c r="Z35">
        <v>50</v>
      </c>
      <c r="AA35">
        <v>150</v>
      </c>
      <c r="AB35">
        <v>200</v>
      </c>
      <c r="AC35">
        <v>10257</v>
      </c>
      <c r="AD35">
        <v>89.4</v>
      </c>
      <c r="AE35">
        <v>114.73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50</v>
      </c>
      <c r="AL35">
        <v>275</v>
      </c>
      <c r="AM35">
        <v>0</v>
      </c>
      <c r="AN35">
        <v>40</v>
      </c>
      <c r="AO35">
        <v>0</v>
      </c>
      <c r="AP35">
        <v>70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0</v>
      </c>
      <c r="AW35">
        <v>0</v>
      </c>
      <c r="AX35">
        <v>0</v>
      </c>
      <c r="AY35">
        <v>435</v>
      </c>
      <c r="AZ35">
        <v>0</v>
      </c>
      <c r="BA35">
        <v>0</v>
      </c>
      <c r="BB35">
        <v>0</v>
      </c>
      <c r="BC35">
        <v>0</v>
      </c>
      <c r="BD35">
        <v>0</v>
      </c>
      <c r="BE35" s="22">
        <v>435</v>
      </c>
      <c r="BF35">
        <v>89.4</v>
      </c>
      <c r="BG35">
        <v>4.87</v>
      </c>
      <c r="BH35">
        <v>1</v>
      </c>
      <c r="BI35">
        <v>1</v>
      </c>
      <c r="BJ35">
        <v>119.6</v>
      </c>
    </row>
    <row r="36" spans="1:62" ht="12.75">
      <c r="A36">
        <v>663</v>
      </c>
      <c r="B36" t="s">
        <v>334</v>
      </c>
      <c r="C36" t="s">
        <v>119</v>
      </c>
      <c r="D36" s="14">
        <v>4764000</v>
      </c>
      <c r="E36" s="4">
        <f t="shared" si="0"/>
        <v>156001</v>
      </c>
      <c r="F36" s="4">
        <f t="shared" si="1"/>
        <v>1112.7032810271041</v>
      </c>
      <c r="G36" s="31">
        <v>4443601</v>
      </c>
      <c r="H36" s="16">
        <f t="shared" si="2"/>
        <v>15518.95</v>
      </c>
      <c r="I36" s="26">
        <f t="shared" si="3"/>
        <v>286.33386923728733</v>
      </c>
      <c r="J36" s="26">
        <f t="shared" si="4"/>
        <v>31694.72895863053</v>
      </c>
      <c r="K36" s="20">
        <f t="shared" si="5"/>
        <v>140.2</v>
      </c>
      <c r="L36">
        <v>13576</v>
      </c>
      <c r="M36">
        <v>0</v>
      </c>
      <c r="N36">
        <v>44</v>
      </c>
      <c r="O36">
        <v>13620</v>
      </c>
      <c r="P36">
        <v>0</v>
      </c>
      <c r="Q36">
        <v>0</v>
      </c>
      <c r="R36">
        <v>0</v>
      </c>
      <c r="S36">
        <v>0</v>
      </c>
      <c r="T36">
        <v>3</v>
      </c>
      <c r="U36">
        <v>3</v>
      </c>
      <c r="V36">
        <v>0</v>
      </c>
      <c r="W36">
        <v>0</v>
      </c>
      <c r="X36">
        <v>800</v>
      </c>
      <c r="Y36">
        <v>800</v>
      </c>
      <c r="Z36">
        <v>50</v>
      </c>
      <c r="AA36">
        <v>150</v>
      </c>
      <c r="AB36">
        <v>200</v>
      </c>
      <c r="AC36">
        <v>14623</v>
      </c>
      <c r="AD36">
        <v>140.2</v>
      </c>
      <c r="AE36">
        <v>104.3</v>
      </c>
      <c r="AF36">
        <v>155.95</v>
      </c>
      <c r="AG36">
        <v>155.95</v>
      </c>
      <c r="AH36">
        <v>0</v>
      </c>
      <c r="AI36">
        <v>0</v>
      </c>
      <c r="AJ36">
        <v>0</v>
      </c>
      <c r="AK36">
        <v>0</v>
      </c>
      <c r="AL36">
        <v>500</v>
      </c>
      <c r="AM36">
        <v>0</v>
      </c>
      <c r="AN36">
        <v>100</v>
      </c>
      <c r="AO36">
        <v>0</v>
      </c>
      <c r="AP36">
        <v>35</v>
      </c>
      <c r="AQ36">
        <v>105</v>
      </c>
      <c r="AR36">
        <v>0</v>
      </c>
      <c r="AS36">
        <v>0</v>
      </c>
      <c r="AT36">
        <v>0</v>
      </c>
      <c r="AU36">
        <v>0</v>
      </c>
      <c r="AV36">
        <v>0</v>
      </c>
      <c r="AW36">
        <v>0</v>
      </c>
      <c r="AX36">
        <v>0</v>
      </c>
      <c r="AY36">
        <v>740</v>
      </c>
      <c r="AZ36">
        <v>0</v>
      </c>
      <c r="BA36">
        <v>0</v>
      </c>
      <c r="BB36">
        <v>0</v>
      </c>
      <c r="BC36">
        <v>0</v>
      </c>
      <c r="BD36">
        <v>0</v>
      </c>
      <c r="BE36" s="22">
        <v>895.95</v>
      </c>
      <c r="BF36">
        <v>140.2</v>
      </c>
      <c r="BG36">
        <v>6.39</v>
      </c>
      <c r="BH36">
        <v>1</v>
      </c>
      <c r="BI36">
        <v>1</v>
      </c>
      <c r="BJ36">
        <v>110.69</v>
      </c>
    </row>
    <row r="37" spans="1:62" ht="12.75">
      <c r="A37">
        <v>677</v>
      </c>
      <c r="B37" t="s">
        <v>334</v>
      </c>
      <c r="C37" t="s">
        <v>126</v>
      </c>
      <c r="D37" s="14">
        <v>2199000</v>
      </c>
      <c r="E37" s="4">
        <f t="shared" si="0"/>
        <v>69335</v>
      </c>
      <c r="F37" s="4">
        <f t="shared" si="1"/>
        <v>1179.1666666666667</v>
      </c>
      <c r="G37" s="31">
        <v>2048435</v>
      </c>
      <c r="H37" s="16">
        <f t="shared" si="2"/>
        <v>6702.97</v>
      </c>
      <c r="I37" s="26">
        <f t="shared" si="3"/>
        <v>305.6010992142289</v>
      </c>
      <c r="J37" s="26">
        <f t="shared" si="4"/>
        <v>34837.32993197279</v>
      </c>
      <c r="K37" s="20">
        <f t="shared" si="5"/>
        <v>58.8</v>
      </c>
      <c r="L37">
        <v>5092</v>
      </c>
      <c r="M37">
        <v>0</v>
      </c>
      <c r="N37">
        <v>27</v>
      </c>
      <c r="O37">
        <v>5119</v>
      </c>
      <c r="P37">
        <v>24</v>
      </c>
      <c r="Q37">
        <v>0</v>
      </c>
      <c r="R37">
        <v>0</v>
      </c>
      <c r="S37">
        <v>0</v>
      </c>
      <c r="T37">
        <v>0</v>
      </c>
      <c r="U37">
        <v>24</v>
      </c>
      <c r="V37">
        <v>0</v>
      </c>
      <c r="W37">
        <v>0</v>
      </c>
      <c r="X37">
        <v>50</v>
      </c>
      <c r="Y37">
        <v>50</v>
      </c>
      <c r="Z37">
        <v>100</v>
      </c>
      <c r="AA37">
        <v>150</v>
      </c>
      <c r="AB37">
        <v>250</v>
      </c>
      <c r="AC37">
        <v>5443</v>
      </c>
      <c r="AD37">
        <v>58.8</v>
      </c>
      <c r="AE37">
        <v>92.57</v>
      </c>
      <c r="AF37">
        <v>839.97</v>
      </c>
      <c r="AG37">
        <v>839.97</v>
      </c>
      <c r="AH37">
        <v>40</v>
      </c>
      <c r="AI37">
        <v>0</v>
      </c>
      <c r="AJ37">
        <v>40</v>
      </c>
      <c r="AK37">
        <v>100</v>
      </c>
      <c r="AL37">
        <v>75</v>
      </c>
      <c r="AM37">
        <v>0</v>
      </c>
      <c r="AN37">
        <v>40</v>
      </c>
      <c r="AO37">
        <v>150</v>
      </c>
      <c r="AP37">
        <v>0</v>
      </c>
      <c r="AQ37">
        <v>15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380</v>
      </c>
      <c r="AZ37">
        <v>0</v>
      </c>
      <c r="BA37">
        <v>0</v>
      </c>
      <c r="BB37">
        <v>0</v>
      </c>
      <c r="BC37">
        <v>0</v>
      </c>
      <c r="BD37">
        <v>0</v>
      </c>
      <c r="BE37" s="22">
        <v>1259.97</v>
      </c>
      <c r="BF37">
        <v>58.8</v>
      </c>
      <c r="BG37">
        <v>21.43</v>
      </c>
      <c r="BH37">
        <v>1</v>
      </c>
      <c r="BI37">
        <v>1</v>
      </c>
      <c r="BJ37">
        <v>114</v>
      </c>
    </row>
    <row r="38" spans="1:62" ht="12.75">
      <c r="A38">
        <v>515</v>
      </c>
      <c r="B38" t="s">
        <v>334</v>
      </c>
      <c r="C38" t="s">
        <v>287</v>
      </c>
      <c r="D38" s="14">
        <v>2901000</v>
      </c>
      <c r="E38" s="4">
        <f t="shared" si="0"/>
        <v>181582</v>
      </c>
      <c r="F38" s="4">
        <f t="shared" si="1"/>
        <v>1794.288537549407</v>
      </c>
      <c r="G38" s="31">
        <v>2792482</v>
      </c>
      <c r="H38" s="16">
        <f t="shared" si="2"/>
        <v>12997.630000000001</v>
      </c>
      <c r="I38" s="26">
        <f t="shared" si="3"/>
        <v>214.84547567518078</v>
      </c>
      <c r="J38" s="26">
        <f t="shared" si="4"/>
        <v>27593.695652173912</v>
      </c>
      <c r="K38" s="20">
        <f t="shared" si="5"/>
        <v>101.2</v>
      </c>
      <c r="L38">
        <v>8971</v>
      </c>
      <c r="M38">
        <v>0</v>
      </c>
      <c r="N38">
        <v>0</v>
      </c>
      <c r="O38">
        <v>8971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100</v>
      </c>
      <c r="AA38">
        <v>300</v>
      </c>
      <c r="AB38">
        <v>400</v>
      </c>
      <c r="AC38">
        <v>9371</v>
      </c>
      <c r="AD38">
        <v>101.2</v>
      </c>
      <c r="AE38">
        <v>92.6</v>
      </c>
      <c r="AF38">
        <v>801.63</v>
      </c>
      <c r="AG38">
        <v>801.63</v>
      </c>
      <c r="AH38">
        <v>0</v>
      </c>
      <c r="AI38">
        <v>0</v>
      </c>
      <c r="AJ38">
        <v>0</v>
      </c>
      <c r="AK38">
        <v>0</v>
      </c>
      <c r="AL38">
        <v>1525</v>
      </c>
      <c r="AM38">
        <v>40</v>
      </c>
      <c r="AN38">
        <v>1260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0</v>
      </c>
      <c r="AY38">
        <v>2825</v>
      </c>
      <c r="AZ38">
        <v>0</v>
      </c>
      <c r="BA38">
        <v>0</v>
      </c>
      <c r="BB38">
        <v>0</v>
      </c>
      <c r="BC38">
        <v>0</v>
      </c>
      <c r="BD38">
        <v>0</v>
      </c>
      <c r="BE38" s="22">
        <v>3626.63</v>
      </c>
      <c r="BF38">
        <v>101.2</v>
      </c>
      <c r="BG38">
        <v>35.84</v>
      </c>
      <c r="BH38">
        <v>1</v>
      </c>
      <c r="BI38">
        <v>1</v>
      </c>
      <c r="BJ38">
        <v>128.44</v>
      </c>
    </row>
    <row r="39" spans="1:62" ht="12.75">
      <c r="A39">
        <v>329</v>
      </c>
      <c r="B39" t="s">
        <v>367</v>
      </c>
      <c r="C39" t="s">
        <v>216</v>
      </c>
      <c r="D39" s="14">
        <v>4402000</v>
      </c>
      <c r="E39" s="4">
        <f t="shared" si="0"/>
        <v>237336</v>
      </c>
      <c r="F39" s="4">
        <f t="shared" si="1"/>
        <v>1265.1172707889127</v>
      </c>
      <c r="G39" s="31">
        <v>4199136</v>
      </c>
      <c r="H39" s="16">
        <f t="shared" si="2"/>
        <v>22384.73</v>
      </c>
      <c r="I39" s="26">
        <f t="shared" si="3"/>
        <v>187.5893075324116</v>
      </c>
      <c r="J39" s="26">
        <f t="shared" si="4"/>
        <v>22383.45415778252</v>
      </c>
      <c r="K39" s="20">
        <f t="shared" si="5"/>
        <v>187.6</v>
      </c>
      <c r="L39">
        <v>2946</v>
      </c>
      <c r="M39">
        <v>3150</v>
      </c>
      <c r="N39">
        <v>18</v>
      </c>
      <c r="O39">
        <v>6114</v>
      </c>
      <c r="P39">
        <v>168</v>
      </c>
      <c r="Q39">
        <v>552</v>
      </c>
      <c r="R39">
        <v>0</v>
      </c>
      <c r="S39">
        <v>0</v>
      </c>
      <c r="T39">
        <v>100</v>
      </c>
      <c r="U39">
        <v>820</v>
      </c>
      <c r="V39">
        <v>0</v>
      </c>
      <c r="W39">
        <v>0</v>
      </c>
      <c r="X39">
        <v>400</v>
      </c>
      <c r="Y39">
        <v>400</v>
      </c>
      <c r="Z39">
        <v>150</v>
      </c>
      <c r="AA39">
        <v>450</v>
      </c>
      <c r="AB39">
        <v>600</v>
      </c>
      <c r="AC39">
        <v>7934</v>
      </c>
      <c r="AD39">
        <v>187.6</v>
      </c>
      <c r="AE39">
        <v>42.29</v>
      </c>
      <c r="AF39">
        <v>2718.45</v>
      </c>
      <c r="AG39">
        <v>2718.45</v>
      </c>
      <c r="AH39">
        <v>80</v>
      </c>
      <c r="AI39">
        <v>0</v>
      </c>
      <c r="AJ39">
        <v>80</v>
      </c>
      <c r="AK39">
        <v>600</v>
      </c>
      <c r="AL39">
        <v>2000</v>
      </c>
      <c r="AM39">
        <v>20</v>
      </c>
      <c r="AN39">
        <v>1150</v>
      </c>
      <c r="AO39">
        <v>0</v>
      </c>
      <c r="AP39">
        <v>0</v>
      </c>
      <c r="AQ39">
        <v>0</v>
      </c>
      <c r="AR39">
        <v>15</v>
      </c>
      <c r="AS39">
        <v>30</v>
      </c>
      <c r="AT39">
        <v>0</v>
      </c>
      <c r="AU39">
        <v>0</v>
      </c>
      <c r="AV39">
        <v>0</v>
      </c>
      <c r="AW39">
        <v>0</v>
      </c>
      <c r="AX39">
        <v>0</v>
      </c>
      <c r="AY39">
        <v>3815</v>
      </c>
      <c r="AZ39">
        <v>7614.13</v>
      </c>
      <c r="BA39">
        <v>4.8</v>
      </c>
      <c r="BB39">
        <v>7618.93</v>
      </c>
      <c r="BC39">
        <v>218.35</v>
      </c>
      <c r="BD39">
        <v>218.35</v>
      </c>
      <c r="BE39" s="22">
        <v>14450.73</v>
      </c>
      <c r="BF39">
        <v>187.6</v>
      </c>
      <c r="BG39">
        <v>77.03</v>
      </c>
      <c r="BH39">
        <v>1</v>
      </c>
      <c r="BI39">
        <v>1</v>
      </c>
      <c r="BJ39">
        <v>119.32</v>
      </c>
    </row>
    <row r="40" spans="1:62" ht="12.75">
      <c r="A40">
        <v>338</v>
      </c>
      <c r="B40" t="s">
        <v>367</v>
      </c>
      <c r="C40" t="s">
        <v>493</v>
      </c>
      <c r="D40" s="14">
        <v>626000</v>
      </c>
      <c r="E40" s="4">
        <f t="shared" si="0"/>
        <v>38268</v>
      </c>
      <c r="F40" s="4">
        <f t="shared" si="1"/>
        <v>1023.2085561497327</v>
      </c>
      <c r="G40" s="31">
        <v>601668</v>
      </c>
      <c r="H40" s="16">
        <f t="shared" si="2"/>
        <v>2354.94</v>
      </c>
      <c r="I40" s="26">
        <f t="shared" si="3"/>
        <v>255.4918596652144</v>
      </c>
      <c r="J40" s="26">
        <f t="shared" si="4"/>
        <v>16087.379679144386</v>
      </c>
      <c r="K40" s="20">
        <f t="shared" si="5"/>
        <v>37.4</v>
      </c>
      <c r="L40">
        <v>1255</v>
      </c>
      <c r="M40">
        <v>99</v>
      </c>
      <c r="N40">
        <v>36</v>
      </c>
      <c r="O40">
        <v>1390</v>
      </c>
      <c r="P40">
        <v>144</v>
      </c>
      <c r="Q40">
        <v>144</v>
      </c>
      <c r="R40">
        <v>0</v>
      </c>
      <c r="S40">
        <v>0</v>
      </c>
      <c r="T40">
        <v>0</v>
      </c>
      <c r="U40">
        <v>288</v>
      </c>
      <c r="V40">
        <v>0</v>
      </c>
      <c r="W40">
        <v>0</v>
      </c>
      <c r="X40">
        <v>0</v>
      </c>
      <c r="Y40">
        <v>0</v>
      </c>
      <c r="Z40">
        <v>50</v>
      </c>
      <c r="AA40">
        <v>0</v>
      </c>
      <c r="AB40">
        <v>50</v>
      </c>
      <c r="AC40">
        <v>1728</v>
      </c>
      <c r="AD40">
        <v>37.4</v>
      </c>
      <c r="AE40">
        <v>46.2</v>
      </c>
      <c r="AF40">
        <v>124.58</v>
      </c>
      <c r="AG40">
        <v>124.58</v>
      </c>
      <c r="AH40">
        <v>80</v>
      </c>
      <c r="AI40">
        <v>0</v>
      </c>
      <c r="AJ40">
        <v>80</v>
      </c>
      <c r="AK40">
        <v>300</v>
      </c>
      <c r="AL40">
        <v>25</v>
      </c>
      <c r="AM40">
        <v>0</v>
      </c>
      <c r="AN40">
        <v>70</v>
      </c>
      <c r="AO40">
        <v>0</v>
      </c>
      <c r="AP40">
        <v>0</v>
      </c>
      <c r="AQ40">
        <v>0</v>
      </c>
      <c r="AR40">
        <v>15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0</v>
      </c>
      <c r="AY40">
        <v>410</v>
      </c>
      <c r="AZ40">
        <v>0</v>
      </c>
      <c r="BA40">
        <v>12.36</v>
      </c>
      <c r="BB40">
        <v>12.36</v>
      </c>
      <c r="BC40">
        <v>0</v>
      </c>
      <c r="BD40">
        <v>0</v>
      </c>
      <c r="BE40" s="22">
        <v>626.94</v>
      </c>
      <c r="BF40">
        <v>37.4</v>
      </c>
      <c r="BG40">
        <v>16.76</v>
      </c>
      <c r="BH40">
        <v>1</v>
      </c>
      <c r="BI40">
        <v>1</v>
      </c>
      <c r="BJ40">
        <v>62.97</v>
      </c>
    </row>
    <row r="41" spans="1:62" ht="12.75">
      <c r="A41">
        <v>703</v>
      </c>
      <c r="B41" t="s">
        <v>367</v>
      </c>
      <c r="C41" t="s">
        <v>179</v>
      </c>
      <c r="D41" s="14">
        <v>112000</v>
      </c>
      <c r="E41" s="4">
        <f t="shared" si="0"/>
        <v>2240</v>
      </c>
      <c r="F41" s="4">
        <f t="shared" si="1"/>
        <v>40.28776978417266</v>
      </c>
      <c r="G41" s="31">
        <v>103040</v>
      </c>
      <c r="H41" s="16">
        <f t="shared" si="2"/>
        <v>2139</v>
      </c>
      <c r="I41" s="26">
        <f t="shared" si="3"/>
        <v>48.17204301075269</v>
      </c>
      <c r="J41" s="26">
        <f t="shared" si="4"/>
        <v>1853.2374100719423</v>
      </c>
      <c r="K41" s="20">
        <f t="shared" si="5"/>
        <v>55.6</v>
      </c>
      <c r="L41">
        <v>717</v>
      </c>
      <c r="M41">
        <v>1098</v>
      </c>
      <c r="N41">
        <v>0</v>
      </c>
      <c r="O41">
        <v>1815</v>
      </c>
      <c r="P41">
        <v>48</v>
      </c>
      <c r="Q41">
        <v>132</v>
      </c>
      <c r="R41">
        <v>0</v>
      </c>
      <c r="S41">
        <v>0</v>
      </c>
      <c r="T41">
        <v>14</v>
      </c>
      <c r="U41">
        <v>194</v>
      </c>
      <c r="V41">
        <v>0</v>
      </c>
      <c r="W41">
        <v>0</v>
      </c>
      <c r="X41">
        <v>0</v>
      </c>
      <c r="Y41">
        <v>0</v>
      </c>
      <c r="Z41">
        <v>50</v>
      </c>
      <c r="AA41">
        <v>0</v>
      </c>
      <c r="AB41">
        <v>50</v>
      </c>
      <c r="AC41">
        <v>2059</v>
      </c>
      <c r="AD41">
        <v>55.6</v>
      </c>
      <c r="AE41">
        <v>37.03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25</v>
      </c>
      <c r="AM41">
        <v>0</v>
      </c>
      <c r="AN41">
        <v>40</v>
      </c>
      <c r="AO41">
        <v>0</v>
      </c>
      <c r="AP41">
        <v>0</v>
      </c>
      <c r="AQ41">
        <v>15</v>
      </c>
      <c r="AR41">
        <v>0</v>
      </c>
      <c r="AS41">
        <v>0</v>
      </c>
      <c r="AT41">
        <v>0</v>
      </c>
      <c r="AU41">
        <v>0</v>
      </c>
      <c r="AV41">
        <v>0</v>
      </c>
      <c r="AW41">
        <v>0</v>
      </c>
      <c r="AX41">
        <v>0</v>
      </c>
      <c r="AY41">
        <v>80</v>
      </c>
      <c r="AZ41">
        <v>0</v>
      </c>
      <c r="BA41">
        <v>0</v>
      </c>
      <c r="BB41">
        <v>0</v>
      </c>
      <c r="BC41">
        <v>0</v>
      </c>
      <c r="BD41">
        <v>0</v>
      </c>
      <c r="BE41" s="22">
        <v>80</v>
      </c>
      <c r="BF41">
        <v>55.6</v>
      </c>
      <c r="BG41">
        <v>1.44</v>
      </c>
      <c r="BH41">
        <v>1</v>
      </c>
      <c r="BI41">
        <v>1</v>
      </c>
      <c r="BJ41">
        <v>38.47</v>
      </c>
    </row>
    <row r="42" spans="1:62" ht="12.75">
      <c r="A42">
        <v>1156</v>
      </c>
      <c r="B42" t="s">
        <v>367</v>
      </c>
      <c r="C42" t="s">
        <v>472</v>
      </c>
      <c r="D42" s="14">
        <v>101000</v>
      </c>
      <c r="E42" s="4">
        <f t="shared" si="0"/>
        <v>2020</v>
      </c>
      <c r="F42" s="4">
        <f t="shared" si="1"/>
        <v>39.76377952755906</v>
      </c>
      <c r="G42" s="31">
        <v>92920</v>
      </c>
      <c r="H42" s="16">
        <f t="shared" si="2"/>
        <v>2517</v>
      </c>
      <c r="I42" s="26">
        <f t="shared" si="3"/>
        <v>36.916964640444974</v>
      </c>
      <c r="J42" s="26">
        <f t="shared" si="4"/>
        <v>1829.1338582677167</v>
      </c>
      <c r="K42" s="20">
        <f t="shared" si="5"/>
        <v>50.8</v>
      </c>
      <c r="L42">
        <v>1152</v>
      </c>
      <c r="M42">
        <v>711</v>
      </c>
      <c r="N42">
        <v>12</v>
      </c>
      <c r="O42">
        <v>1875</v>
      </c>
      <c r="P42">
        <v>72</v>
      </c>
      <c r="Q42">
        <v>180</v>
      </c>
      <c r="R42">
        <v>0</v>
      </c>
      <c r="S42">
        <v>0</v>
      </c>
      <c r="T42">
        <v>0</v>
      </c>
      <c r="U42">
        <v>252</v>
      </c>
      <c r="V42">
        <v>0</v>
      </c>
      <c r="W42">
        <v>0</v>
      </c>
      <c r="X42">
        <v>0</v>
      </c>
      <c r="Y42">
        <v>0</v>
      </c>
      <c r="Z42">
        <v>50</v>
      </c>
      <c r="AA42">
        <v>0</v>
      </c>
      <c r="AB42">
        <v>50</v>
      </c>
      <c r="AC42">
        <v>2177</v>
      </c>
      <c r="AD42">
        <v>50.8</v>
      </c>
      <c r="AE42">
        <v>42.85</v>
      </c>
      <c r="AF42">
        <v>0</v>
      </c>
      <c r="AG42">
        <v>0</v>
      </c>
      <c r="AH42">
        <v>120</v>
      </c>
      <c r="AI42">
        <v>0</v>
      </c>
      <c r="AJ42">
        <v>120</v>
      </c>
      <c r="AK42">
        <v>0</v>
      </c>
      <c r="AL42">
        <v>200</v>
      </c>
      <c r="AM42">
        <v>0</v>
      </c>
      <c r="AN42">
        <v>20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0</v>
      </c>
      <c r="AY42">
        <v>220</v>
      </c>
      <c r="AZ42">
        <v>0</v>
      </c>
      <c r="BA42">
        <v>0</v>
      </c>
      <c r="BB42">
        <v>0</v>
      </c>
      <c r="BC42">
        <v>0</v>
      </c>
      <c r="BD42">
        <v>0</v>
      </c>
      <c r="BE42" s="22">
        <v>340</v>
      </c>
      <c r="BF42">
        <v>50.8</v>
      </c>
      <c r="BG42">
        <v>6.69</v>
      </c>
      <c r="BH42">
        <v>1</v>
      </c>
      <c r="BI42">
        <v>1</v>
      </c>
      <c r="BJ42">
        <v>49.55</v>
      </c>
    </row>
    <row r="43" spans="1:62" ht="12.75">
      <c r="A43">
        <v>427</v>
      </c>
      <c r="B43" t="s">
        <v>367</v>
      </c>
      <c r="C43" t="s">
        <v>196</v>
      </c>
      <c r="D43" s="14">
        <v>162000</v>
      </c>
      <c r="E43" s="4">
        <f t="shared" si="0"/>
        <v>3240</v>
      </c>
      <c r="F43" s="4">
        <f t="shared" si="1"/>
        <v>29.508196721311474</v>
      </c>
      <c r="G43" s="31">
        <v>149040</v>
      </c>
      <c r="H43" s="16">
        <f t="shared" si="2"/>
        <v>5275.54</v>
      </c>
      <c r="I43" s="26">
        <f t="shared" si="3"/>
        <v>28.251136376560503</v>
      </c>
      <c r="J43" s="26">
        <f t="shared" si="4"/>
        <v>1357.377049180328</v>
      </c>
      <c r="K43" s="20">
        <f t="shared" si="5"/>
        <v>109.8</v>
      </c>
      <c r="L43">
        <v>1829</v>
      </c>
      <c r="M43">
        <v>1632</v>
      </c>
      <c r="N43">
        <v>0</v>
      </c>
      <c r="O43">
        <v>3461</v>
      </c>
      <c r="P43">
        <v>72</v>
      </c>
      <c r="Q43">
        <v>516</v>
      </c>
      <c r="R43">
        <v>147</v>
      </c>
      <c r="S43">
        <v>0</v>
      </c>
      <c r="T43">
        <v>48</v>
      </c>
      <c r="U43">
        <v>783</v>
      </c>
      <c r="V43">
        <v>0</v>
      </c>
      <c r="W43">
        <v>300</v>
      </c>
      <c r="X43">
        <v>450</v>
      </c>
      <c r="Y43">
        <v>750</v>
      </c>
      <c r="Z43">
        <v>50</v>
      </c>
      <c r="AA43">
        <v>150</v>
      </c>
      <c r="AB43">
        <v>200</v>
      </c>
      <c r="AC43">
        <v>5194</v>
      </c>
      <c r="AD43">
        <v>109.8</v>
      </c>
      <c r="AE43">
        <v>47.3</v>
      </c>
      <c r="AF43">
        <v>71.54</v>
      </c>
      <c r="AG43">
        <v>71.54</v>
      </c>
      <c r="AH43">
        <v>0</v>
      </c>
      <c r="AI43">
        <v>0</v>
      </c>
      <c r="AJ43">
        <v>0</v>
      </c>
      <c r="AK43">
        <v>0</v>
      </c>
      <c r="AL43">
        <v>0</v>
      </c>
      <c r="AM43">
        <v>0</v>
      </c>
      <c r="AN43">
        <v>10</v>
      </c>
      <c r="AO43">
        <v>0</v>
      </c>
      <c r="AP43">
        <v>0</v>
      </c>
      <c r="AQ43">
        <v>0</v>
      </c>
      <c r="AR43">
        <v>0</v>
      </c>
      <c r="AS43">
        <v>0</v>
      </c>
      <c r="AT43">
        <v>0</v>
      </c>
      <c r="AU43">
        <v>0</v>
      </c>
      <c r="AV43">
        <v>0</v>
      </c>
      <c r="AW43">
        <v>0</v>
      </c>
      <c r="AX43">
        <v>0</v>
      </c>
      <c r="AY43">
        <v>10</v>
      </c>
      <c r="AZ43">
        <v>0</v>
      </c>
      <c r="BA43">
        <v>0</v>
      </c>
      <c r="BB43">
        <v>0</v>
      </c>
      <c r="BC43">
        <v>0</v>
      </c>
      <c r="BD43">
        <v>0</v>
      </c>
      <c r="BE43" s="22">
        <v>81.54</v>
      </c>
      <c r="BF43">
        <v>109.8</v>
      </c>
      <c r="BG43">
        <v>0.74</v>
      </c>
      <c r="BH43">
        <v>1</v>
      </c>
      <c r="BI43">
        <v>1</v>
      </c>
      <c r="BJ43">
        <v>48.05</v>
      </c>
    </row>
    <row r="44" spans="1:62" ht="12.75">
      <c r="A44">
        <v>84</v>
      </c>
      <c r="B44" t="s">
        <v>367</v>
      </c>
      <c r="C44" t="s">
        <v>395</v>
      </c>
      <c r="D44" s="14">
        <v>562000</v>
      </c>
      <c r="E44" s="4">
        <f t="shared" si="0"/>
        <v>-212320</v>
      </c>
      <c r="F44" s="4">
        <f t="shared" si="1"/>
        <v>-20815.686274509804</v>
      </c>
      <c r="G44" s="31">
        <v>293480</v>
      </c>
      <c r="H44" s="16">
        <f t="shared" si="2"/>
        <v>1935.61</v>
      </c>
      <c r="I44" s="26">
        <f t="shared" si="3"/>
        <v>151.62145266866776</v>
      </c>
      <c r="J44" s="26">
        <f t="shared" si="4"/>
        <v>28772.549019607846</v>
      </c>
      <c r="K44" s="20">
        <f t="shared" si="5"/>
        <v>10.2</v>
      </c>
      <c r="L44">
        <v>0</v>
      </c>
      <c r="M44">
        <v>198</v>
      </c>
      <c r="N44">
        <v>12</v>
      </c>
      <c r="O44">
        <v>210</v>
      </c>
      <c r="P44">
        <v>0</v>
      </c>
      <c r="Q44">
        <v>24</v>
      </c>
      <c r="R44">
        <v>0</v>
      </c>
      <c r="S44">
        <v>0</v>
      </c>
      <c r="T44">
        <v>0</v>
      </c>
      <c r="U44">
        <v>24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234</v>
      </c>
      <c r="AD44">
        <v>10.2</v>
      </c>
      <c r="AE44">
        <v>22.94</v>
      </c>
      <c r="AF44">
        <v>619.53</v>
      </c>
      <c r="AG44">
        <v>619.53</v>
      </c>
      <c r="AH44">
        <v>0</v>
      </c>
      <c r="AI44">
        <v>0</v>
      </c>
      <c r="AJ44">
        <v>0</v>
      </c>
      <c r="AK44">
        <v>0</v>
      </c>
      <c r="AL44">
        <v>50</v>
      </c>
      <c r="AM44">
        <v>0</v>
      </c>
      <c r="AN44">
        <v>140</v>
      </c>
      <c r="AO44">
        <v>0</v>
      </c>
      <c r="AP44">
        <v>0</v>
      </c>
      <c r="AQ44">
        <v>0</v>
      </c>
      <c r="AR44">
        <v>0</v>
      </c>
      <c r="AS44">
        <v>0</v>
      </c>
      <c r="AT44">
        <v>0</v>
      </c>
      <c r="AU44">
        <v>0</v>
      </c>
      <c r="AV44">
        <v>0</v>
      </c>
      <c r="AW44">
        <v>0</v>
      </c>
      <c r="AX44">
        <v>0</v>
      </c>
      <c r="AY44">
        <v>190</v>
      </c>
      <c r="AZ44">
        <v>426.1</v>
      </c>
      <c r="BA44">
        <v>465.63</v>
      </c>
      <c r="BB44">
        <v>891.73</v>
      </c>
      <c r="BC44">
        <v>0.35</v>
      </c>
      <c r="BD44">
        <v>0.35</v>
      </c>
      <c r="BE44" s="22">
        <v>1701.61</v>
      </c>
      <c r="BF44">
        <v>10.2</v>
      </c>
      <c r="BG44">
        <v>166.82</v>
      </c>
      <c r="BH44">
        <v>1</v>
      </c>
      <c r="BI44">
        <v>1</v>
      </c>
      <c r="BJ44">
        <v>189.77</v>
      </c>
    </row>
    <row r="45" spans="1:62" ht="12.75">
      <c r="A45">
        <v>97</v>
      </c>
      <c r="B45" t="s">
        <v>367</v>
      </c>
      <c r="C45" t="s">
        <v>399</v>
      </c>
      <c r="D45" s="14">
        <v>311000</v>
      </c>
      <c r="E45" s="4">
        <f t="shared" si="0"/>
        <v>6220</v>
      </c>
      <c r="F45" s="4">
        <f t="shared" si="1"/>
        <v>383.95061728395063</v>
      </c>
      <c r="G45" s="31">
        <v>286120</v>
      </c>
      <c r="H45" s="16">
        <f t="shared" si="2"/>
        <v>467.65</v>
      </c>
      <c r="I45" s="26">
        <f t="shared" si="3"/>
        <v>611.8250828611141</v>
      </c>
      <c r="J45" s="26">
        <f t="shared" si="4"/>
        <v>17661.728395061727</v>
      </c>
      <c r="K45" s="20">
        <f t="shared" si="5"/>
        <v>16.2</v>
      </c>
      <c r="L45">
        <v>80</v>
      </c>
      <c r="M45">
        <v>23</v>
      </c>
      <c r="N45">
        <v>0</v>
      </c>
      <c r="O45">
        <v>103</v>
      </c>
      <c r="P45">
        <v>0</v>
      </c>
      <c r="Q45">
        <v>0</v>
      </c>
      <c r="R45">
        <v>28</v>
      </c>
      <c r="S45">
        <v>6</v>
      </c>
      <c r="T45">
        <v>0</v>
      </c>
      <c r="U45">
        <v>34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137</v>
      </c>
      <c r="AD45">
        <v>16.2</v>
      </c>
      <c r="AE45">
        <v>8.46</v>
      </c>
      <c r="AF45">
        <v>70.65</v>
      </c>
      <c r="AG45">
        <v>70.65</v>
      </c>
      <c r="AH45">
        <v>0</v>
      </c>
      <c r="AI45">
        <v>0</v>
      </c>
      <c r="AJ45">
        <v>0</v>
      </c>
      <c r="AK45">
        <v>200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60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0</v>
      </c>
      <c r="AY45">
        <v>260</v>
      </c>
      <c r="AZ45">
        <v>0</v>
      </c>
      <c r="BA45">
        <v>0</v>
      </c>
      <c r="BB45">
        <v>0</v>
      </c>
      <c r="BC45">
        <v>0</v>
      </c>
      <c r="BD45">
        <v>0</v>
      </c>
      <c r="BE45" s="22">
        <v>330.65</v>
      </c>
      <c r="BF45">
        <v>16.2</v>
      </c>
      <c r="BG45">
        <v>20.41</v>
      </c>
      <c r="BH45">
        <v>1</v>
      </c>
      <c r="BI45">
        <v>1</v>
      </c>
      <c r="BJ45">
        <v>28.87</v>
      </c>
    </row>
    <row r="46" spans="1:74" s="13" customFormat="1" ht="12.75">
      <c r="A46" s="11">
        <v>109</v>
      </c>
      <c r="B46" s="11" t="s">
        <v>367</v>
      </c>
      <c r="C46" s="11" t="s">
        <v>403</v>
      </c>
      <c r="D46" s="14">
        <v>1352000</v>
      </c>
      <c r="E46" s="4">
        <f t="shared" si="0"/>
        <v>60332</v>
      </c>
      <c r="F46" s="4">
        <f t="shared" si="1"/>
        <v>2928.7378640776697</v>
      </c>
      <c r="G46" s="31">
        <v>1277132</v>
      </c>
      <c r="H46" s="16">
        <f t="shared" si="2"/>
        <v>737.56</v>
      </c>
      <c r="I46" s="26">
        <f t="shared" si="3"/>
        <v>1731.5635338141983</v>
      </c>
      <c r="J46" s="26">
        <f t="shared" si="4"/>
        <v>61996.69902912621</v>
      </c>
      <c r="K46" s="20">
        <f t="shared" si="5"/>
        <v>20.6</v>
      </c>
      <c r="L46" s="11">
        <v>0</v>
      </c>
      <c r="M46" s="11">
        <v>39</v>
      </c>
      <c r="N46" s="11">
        <v>0</v>
      </c>
      <c r="O46" s="11">
        <v>39</v>
      </c>
      <c r="P46" s="11">
        <v>48</v>
      </c>
      <c r="Q46" s="11">
        <v>24</v>
      </c>
      <c r="R46" s="11">
        <v>0</v>
      </c>
      <c r="S46" s="11">
        <v>0</v>
      </c>
      <c r="T46" s="11">
        <v>0</v>
      </c>
      <c r="U46" s="11">
        <v>72</v>
      </c>
      <c r="V46" s="11">
        <v>0</v>
      </c>
      <c r="W46" s="11">
        <v>0</v>
      </c>
      <c r="X46" s="11">
        <v>0</v>
      </c>
      <c r="Y46" s="11">
        <v>0</v>
      </c>
      <c r="Z46" s="11">
        <v>0</v>
      </c>
      <c r="AA46" s="11">
        <v>0</v>
      </c>
      <c r="AB46" s="11">
        <v>0</v>
      </c>
      <c r="AC46" s="11">
        <v>111</v>
      </c>
      <c r="AD46" s="11">
        <v>20.6</v>
      </c>
      <c r="AE46" s="11">
        <v>5.39</v>
      </c>
      <c r="AF46" s="11">
        <v>59.44</v>
      </c>
      <c r="AG46" s="11">
        <v>59.44</v>
      </c>
      <c r="AH46" s="11">
        <v>120</v>
      </c>
      <c r="AI46" s="11">
        <v>0</v>
      </c>
      <c r="AJ46" s="11">
        <v>120</v>
      </c>
      <c r="AK46" s="11">
        <v>0</v>
      </c>
      <c r="AL46" s="11">
        <v>0</v>
      </c>
      <c r="AM46" s="11">
        <v>0</v>
      </c>
      <c r="AN46" s="11">
        <v>0</v>
      </c>
      <c r="AO46" s="11">
        <v>0</v>
      </c>
      <c r="AP46" s="11">
        <v>0</v>
      </c>
      <c r="AQ46" s="11">
        <v>0</v>
      </c>
      <c r="AR46" s="11">
        <v>0</v>
      </c>
      <c r="AS46" s="11">
        <v>0</v>
      </c>
      <c r="AT46" s="11">
        <v>0</v>
      </c>
      <c r="AU46" s="11">
        <v>0</v>
      </c>
      <c r="AV46" s="11">
        <v>0</v>
      </c>
      <c r="AW46" s="11">
        <v>0</v>
      </c>
      <c r="AX46" s="11">
        <v>0</v>
      </c>
      <c r="AY46" s="11">
        <v>0</v>
      </c>
      <c r="AZ46" s="11">
        <v>0</v>
      </c>
      <c r="BA46" s="11">
        <v>430.92</v>
      </c>
      <c r="BB46" s="11">
        <v>430.92</v>
      </c>
      <c r="BC46" s="11">
        <v>16.2</v>
      </c>
      <c r="BD46" s="11">
        <v>16.2</v>
      </c>
      <c r="BE46" s="32">
        <v>626.56</v>
      </c>
      <c r="BF46" s="11">
        <v>20.6</v>
      </c>
      <c r="BG46" s="11">
        <v>30.42</v>
      </c>
      <c r="BH46" s="11">
        <v>1</v>
      </c>
      <c r="BI46" s="11">
        <v>1</v>
      </c>
      <c r="BJ46" s="11">
        <v>35.8</v>
      </c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</row>
    <row r="47" spans="1:62" ht="12.75">
      <c r="A47">
        <v>1125</v>
      </c>
      <c r="B47" t="s">
        <v>367</v>
      </c>
      <c r="C47" t="s">
        <v>462</v>
      </c>
      <c r="D47" s="14">
        <v>20000</v>
      </c>
      <c r="E47" s="4">
        <f t="shared" si="0"/>
        <v>400</v>
      </c>
      <c r="F47" s="4">
        <f t="shared" si="1"/>
        <v>58.82352941176471</v>
      </c>
      <c r="G47" s="31">
        <v>18400</v>
      </c>
      <c r="H47" s="16">
        <f t="shared" si="2"/>
        <v>701.89</v>
      </c>
      <c r="I47" s="26">
        <f t="shared" si="3"/>
        <v>26.214933964011454</v>
      </c>
      <c r="J47" s="26">
        <f t="shared" si="4"/>
        <v>2705.8823529411766</v>
      </c>
      <c r="K47" s="20">
        <f t="shared" si="5"/>
        <v>6.8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50</v>
      </c>
      <c r="Y47">
        <v>50</v>
      </c>
      <c r="Z47">
        <v>0</v>
      </c>
      <c r="AA47">
        <v>0</v>
      </c>
      <c r="AB47">
        <v>0</v>
      </c>
      <c r="AC47">
        <v>50</v>
      </c>
      <c r="AD47">
        <v>6.8</v>
      </c>
      <c r="AE47">
        <v>7.35</v>
      </c>
      <c r="AF47">
        <v>651.89</v>
      </c>
      <c r="AG47">
        <v>651.89</v>
      </c>
      <c r="AH47">
        <v>0</v>
      </c>
      <c r="AI47">
        <v>0</v>
      </c>
      <c r="AJ47">
        <v>0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  <c r="AS47">
        <v>0</v>
      </c>
      <c r="AT47">
        <v>0</v>
      </c>
      <c r="AU47">
        <v>0</v>
      </c>
      <c r="AV47">
        <v>0</v>
      </c>
      <c r="AW47">
        <v>0</v>
      </c>
      <c r="AX47">
        <v>0</v>
      </c>
      <c r="AY47">
        <v>0</v>
      </c>
      <c r="AZ47">
        <v>0</v>
      </c>
      <c r="BA47">
        <v>0</v>
      </c>
      <c r="BB47">
        <v>0</v>
      </c>
      <c r="BC47">
        <v>0</v>
      </c>
      <c r="BD47">
        <v>0</v>
      </c>
      <c r="BE47" s="22">
        <v>651.89</v>
      </c>
      <c r="BF47">
        <v>6.8</v>
      </c>
      <c r="BG47">
        <v>95.87</v>
      </c>
      <c r="BH47">
        <v>1</v>
      </c>
      <c r="BI47">
        <v>1</v>
      </c>
      <c r="BJ47">
        <v>103.22</v>
      </c>
    </row>
    <row r="48" spans="1:62" ht="12.75">
      <c r="A48">
        <v>39</v>
      </c>
      <c r="B48" t="s">
        <v>367</v>
      </c>
      <c r="C48" t="s">
        <v>368</v>
      </c>
      <c r="D48" s="14">
        <v>6581000</v>
      </c>
      <c r="E48" s="4">
        <f t="shared" si="0"/>
        <v>880377</v>
      </c>
      <c r="F48" s="4">
        <f t="shared" si="1"/>
        <v>9760.277161862527</v>
      </c>
      <c r="G48" s="31">
        <v>6803277</v>
      </c>
      <c r="H48" s="16">
        <f t="shared" si="2"/>
        <v>8896.98</v>
      </c>
      <c r="I48" s="26">
        <f t="shared" si="3"/>
        <v>764.6726192483293</v>
      </c>
      <c r="J48" s="26">
        <f t="shared" si="4"/>
        <v>75424.35698447893</v>
      </c>
      <c r="K48" s="20">
        <f t="shared" si="5"/>
        <v>90.2</v>
      </c>
      <c r="L48">
        <v>4780</v>
      </c>
      <c r="M48">
        <v>540</v>
      </c>
      <c r="N48">
        <v>179</v>
      </c>
      <c r="O48">
        <v>5499</v>
      </c>
      <c r="P48">
        <v>120</v>
      </c>
      <c r="Q48">
        <v>180</v>
      </c>
      <c r="R48">
        <v>49</v>
      </c>
      <c r="S48">
        <v>0</v>
      </c>
      <c r="T48">
        <v>57</v>
      </c>
      <c r="U48">
        <v>406</v>
      </c>
      <c r="V48">
        <v>0</v>
      </c>
      <c r="W48">
        <v>150</v>
      </c>
      <c r="X48">
        <v>500</v>
      </c>
      <c r="Y48">
        <v>650</v>
      </c>
      <c r="Z48">
        <v>100</v>
      </c>
      <c r="AA48">
        <v>300</v>
      </c>
      <c r="AB48">
        <v>400</v>
      </c>
      <c r="AC48">
        <v>6955</v>
      </c>
      <c r="AD48">
        <v>90.2</v>
      </c>
      <c r="AE48">
        <v>77.11</v>
      </c>
      <c r="AF48">
        <v>1523.11</v>
      </c>
      <c r="AG48">
        <v>1523.11</v>
      </c>
      <c r="AH48">
        <v>160</v>
      </c>
      <c r="AI48">
        <v>0</v>
      </c>
      <c r="AJ48">
        <v>160</v>
      </c>
      <c r="AK48">
        <v>50</v>
      </c>
      <c r="AL48">
        <v>100</v>
      </c>
      <c r="AM48">
        <v>0</v>
      </c>
      <c r="AN48">
        <v>70</v>
      </c>
      <c r="AO48">
        <v>0</v>
      </c>
      <c r="AP48">
        <v>0</v>
      </c>
      <c r="AQ48">
        <v>0</v>
      </c>
      <c r="AR48">
        <v>0</v>
      </c>
      <c r="AS48">
        <v>0</v>
      </c>
      <c r="AT48">
        <v>0</v>
      </c>
      <c r="AU48">
        <v>0</v>
      </c>
      <c r="AV48">
        <v>0</v>
      </c>
      <c r="AW48">
        <v>0</v>
      </c>
      <c r="AX48">
        <v>0</v>
      </c>
      <c r="AY48">
        <v>220</v>
      </c>
      <c r="AZ48">
        <v>0</v>
      </c>
      <c r="BA48">
        <v>27.1</v>
      </c>
      <c r="BB48">
        <v>27.1</v>
      </c>
      <c r="BC48">
        <v>11.77</v>
      </c>
      <c r="BD48">
        <v>11.77</v>
      </c>
      <c r="BE48" s="22">
        <v>1941.98</v>
      </c>
      <c r="BF48">
        <v>90.2</v>
      </c>
      <c r="BG48">
        <v>21.53</v>
      </c>
      <c r="BH48">
        <v>1</v>
      </c>
      <c r="BI48">
        <v>1</v>
      </c>
      <c r="BJ48">
        <v>98.64</v>
      </c>
    </row>
    <row r="49" spans="1:62" ht="12.75">
      <c r="A49">
        <v>1165</v>
      </c>
      <c r="B49" t="s">
        <v>367</v>
      </c>
      <c r="C49" t="s">
        <v>475</v>
      </c>
      <c r="D49" s="14">
        <v>6175000</v>
      </c>
      <c r="E49" s="4">
        <f t="shared" si="0"/>
        <v>43079</v>
      </c>
      <c r="F49" s="4">
        <f t="shared" si="1"/>
        <v>1230.8285714285714</v>
      </c>
      <c r="G49" s="31">
        <v>5600579</v>
      </c>
      <c r="H49" s="16">
        <f t="shared" si="2"/>
        <v>6156.83</v>
      </c>
      <c r="I49" s="26">
        <f t="shared" si="3"/>
        <v>909.6530194921737</v>
      </c>
      <c r="J49" s="28">
        <f t="shared" si="4"/>
        <v>160016.54285714286</v>
      </c>
      <c r="K49" s="20">
        <f t="shared" si="5"/>
        <v>35</v>
      </c>
      <c r="L49">
        <v>300</v>
      </c>
      <c r="M49">
        <v>236</v>
      </c>
      <c r="N49">
        <v>104</v>
      </c>
      <c r="O49">
        <v>640</v>
      </c>
      <c r="P49">
        <v>0</v>
      </c>
      <c r="Q49">
        <v>12</v>
      </c>
      <c r="R49">
        <v>0</v>
      </c>
      <c r="S49">
        <v>18</v>
      </c>
      <c r="T49">
        <v>3</v>
      </c>
      <c r="U49">
        <v>33</v>
      </c>
      <c r="V49">
        <v>0</v>
      </c>
      <c r="W49">
        <v>350</v>
      </c>
      <c r="X49">
        <v>300</v>
      </c>
      <c r="Y49">
        <v>650</v>
      </c>
      <c r="Z49">
        <v>50</v>
      </c>
      <c r="AA49">
        <v>0</v>
      </c>
      <c r="AB49">
        <v>50</v>
      </c>
      <c r="AC49">
        <v>1373</v>
      </c>
      <c r="AD49">
        <v>35</v>
      </c>
      <c r="AE49">
        <v>39.23</v>
      </c>
      <c r="AF49">
        <v>3230.33</v>
      </c>
      <c r="AG49">
        <v>3230.33</v>
      </c>
      <c r="AH49">
        <v>80</v>
      </c>
      <c r="AI49">
        <v>0</v>
      </c>
      <c r="AJ49">
        <v>80</v>
      </c>
      <c r="AK49">
        <v>150</v>
      </c>
      <c r="AL49">
        <v>100</v>
      </c>
      <c r="AM49">
        <v>60</v>
      </c>
      <c r="AN49">
        <v>130</v>
      </c>
      <c r="AO49">
        <v>0</v>
      </c>
      <c r="AP49">
        <v>35</v>
      </c>
      <c r="AQ49">
        <v>15</v>
      </c>
      <c r="AR49">
        <v>15</v>
      </c>
      <c r="AS49">
        <v>60</v>
      </c>
      <c r="AT49">
        <v>60</v>
      </c>
      <c r="AU49">
        <v>20</v>
      </c>
      <c r="AV49">
        <v>0</v>
      </c>
      <c r="AW49">
        <v>0</v>
      </c>
      <c r="AX49">
        <v>0</v>
      </c>
      <c r="AY49">
        <v>645</v>
      </c>
      <c r="AZ49">
        <v>404.1</v>
      </c>
      <c r="BA49">
        <v>424.4</v>
      </c>
      <c r="BB49">
        <v>828.5</v>
      </c>
      <c r="BC49">
        <v>0</v>
      </c>
      <c r="BD49">
        <v>0</v>
      </c>
      <c r="BE49" s="22">
        <v>4783.83</v>
      </c>
      <c r="BF49">
        <v>35</v>
      </c>
      <c r="BG49">
        <v>136.68</v>
      </c>
      <c r="BH49">
        <v>1</v>
      </c>
      <c r="BI49">
        <v>1</v>
      </c>
      <c r="BJ49">
        <v>175.91</v>
      </c>
    </row>
    <row r="50" spans="1:62" ht="12.75">
      <c r="A50">
        <v>1238</v>
      </c>
      <c r="B50" t="s">
        <v>367</v>
      </c>
      <c r="C50" t="s">
        <v>61</v>
      </c>
      <c r="D50" s="14">
        <v>1418000</v>
      </c>
      <c r="E50" s="4">
        <f t="shared" si="0"/>
        <v>8628</v>
      </c>
      <c r="F50" s="4">
        <f t="shared" si="1"/>
        <v>526.0975609756098</v>
      </c>
      <c r="G50" s="31">
        <v>1284828</v>
      </c>
      <c r="H50" s="16">
        <f t="shared" si="2"/>
        <v>1976.62</v>
      </c>
      <c r="I50" s="26">
        <f t="shared" si="3"/>
        <v>650.0126478534064</v>
      </c>
      <c r="J50" s="26">
        <f t="shared" si="4"/>
        <v>78343.17073170733</v>
      </c>
      <c r="K50" s="20">
        <f t="shared" si="5"/>
        <v>16.4</v>
      </c>
      <c r="L50">
        <v>600</v>
      </c>
      <c r="M50">
        <v>17</v>
      </c>
      <c r="N50">
        <v>0</v>
      </c>
      <c r="O50">
        <v>617</v>
      </c>
      <c r="P50">
        <v>0</v>
      </c>
      <c r="Q50">
        <v>0</v>
      </c>
      <c r="R50">
        <v>7</v>
      </c>
      <c r="S50">
        <v>0</v>
      </c>
      <c r="T50">
        <v>0</v>
      </c>
      <c r="U50">
        <v>7</v>
      </c>
      <c r="V50">
        <v>0</v>
      </c>
      <c r="W50">
        <v>0</v>
      </c>
      <c r="X50">
        <v>100</v>
      </c>
      <c r="Y50">
        <v>100</v>
      </c>
      <c r="Z50">
        <v>0</v>
      </c>
      <c r="AA50">
        <v>0</v>
      </c>
      <c r="AB50">
        <v>0</v>
      </c>
      <c r="AC50">
        <v>724</v>
      </c>
      <c r="AD50">
        <v>16.4</v>
      </c>
      <c r="AE50">
        <v>44.15</v>
      </c>
      <c r="AF50">
        <v>532.5</v>
      </c>
      <c r="AG50">
        <v>532.5</v>
      </c>
      <c r="AH50">
        <v>0</v>
      </c>
      <c r="AI50">
        <v>0</v>
      </c>
      <c r="AJ50">
        <v>0</v>
      </c>
      <c r="AK50">
        <v>0</v>
      </c>
      <c r="AL50">
        <v>175</v>
      </c>
      <c r="AM50">
        <v>0</v>
      </c>
      <c r="AN50">
        <v>100</v>
      </c>
      <c r="AO50">
        <v>0</v>
      </c>
      <c r="AP50">
        <v>0</v>
      </c>
      <c r="AQ50">
        <v>30</v>
      </c>
      <c r="AR50">
        <v>0</v>
      </c>
      <c r="AS50">
        <v>0</v>
      </c>
      <c r="AT50">
        <v>0</v>
      </c>
      <c r="AU50">
        <v>0</v>
      </c>
      <c r="AV50">
        <v>0</v>
      </c>
      <c r="AW50">
        <v>0</v>
      </c>
      <c r="AX50">
        <v>0</v>
      </c>
      <c r="AY50">
        <v>305</v>
      </c>
      <c r="AZ50">
        <v>414.7</v>
      </c>
      <c r="BA50">
        <v>0</v>
      </c>
      <c r="BB50">
        <v>414.7</v>
      </c>
      <c r="BC50">
        <v>0.42</v>
      </c>
      <c r="BD50">
        <v>0.42</v>
      </c>
      <c r="BE50" s="22">
        <v>1252.62</v>
      </c>
      <c r="BF50">
        <v>16.4</v>
      </c>
      <c r="BG50">
        <v>76.38</v>
      </c>
      <c r="BH50">
        <v>1</v>
      </c>
      <c r="BI50">
        <v>1</v>
      </c>
      <c r="BJ50">
        <v>120.53</v>
      </c>
    </row>
    <row r="51" spans="1:62" ht="12.75">
      <c r="A51">
        <v>49</v>
      </c>
      <c r="B51" t="s">
        <v>367</v>
      </c>
      <c r="C51" t="s">
        <v>378</v>
      </c>
      <c r="D51" s="14">
        <v>15820000</v>
      </c>
      <c r="E51" s="4">
        <f t="shared" si="0"/>
        <v>949002</v>
      </c>
      <c r="F51" s="4">
        <f t="shared" si="1"/>
        <v>6581.1511789181695</v>
      </c>
      <c r="G51" s="31">
        <v>15187002</v>
      </c>
      <c r="H51" s="16">
        <f t="shared" si="2"/>
        <v>14463.71</v>
      </c>
      <c r="I51" s="26">
        <f t="shared" si="3"/>
        <v>1050.0073632560388</v>
      </c>
      <c r="J51" s="28">
        <f t="shared" si="4"/>
        <v>105319.01525658809</v>
      </c>
      <c r="K51" s="20">
        <f t="shared" si="5"/>
        <v>144.2</v>
      </c>
      <c r="L51">
        <v>9401</v>
      </c>
      <c r="M51">
        <v>288</v>
      </c>
      <c r="N51">
        <v>108</v>
      </c>
      <c r="O51">
        <v>9797</v>
      </c>
      <c r="P51">
        <v>186</v>
      </c>
      <c r="Q51">
        <v>464</v>
      </c>
      <c r="R51">
        <v>0</v>
      </c>
      <c r="S51">
        <v>0</v>
      </c>
      <c r="T51">
        <v>11</v>
      </c>
      <c r="U51">
        <v>661</v>
      </c>
      <c r="V51">
        <v>0</v>
      </c>
      <c r="W51">
        <v>0</v>
      </c>
      <c r="X51">
        <v>800</v>
      </c>
      <c r="Y51">
        <v>800</v>
      </c>
      <c r="Z51">
        <v>300</v>
      </c>
      <c r="AA51">
        <v>900</v>
      </c>
      <c r="AB51">
        <v>1200</v>
      </c>
      <c r="AC51">
        <v>12458</v>
      </c>
      <c r="AD51">
        <v>144.2</v>
      </c>
      <c r="AE51">
        <v>86.39</v>
      </c>
      <c r="AF51">
        <v>1913.71</v>
      </c>
      <c r="AG51">
        <v>1913.71</v>
      </c>
      <c r="AH51">
        <v>0</v>
      </c>
      <c r="AI51">
        <v>0</v>
      </c>
      <c r="AJ51">
        <v>0</v>
      </c>
      <c r="AK51">
        <v>0</v>
      </c>
      <c r="AL51">
        <v>60</v>
      </c>
      <c r="AM51">
        <v>0</v>
      </c>
      <c r="AN51">
        <v>20</v>
      </c>
      <c r="AO51">
        <v>0</v>
      </c>
      <c r="AP51">
        <v>12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0</v>
      </c>
      <c r="AW51">
        <v>0</v>
      </c>
      <c r="AX51">
        <v>0</v>
      </c>
      <c r="AY51">
        <v>92</v>
      </c>
      <c r="AZ51">
        <v>0</v>
      </c>
      <c r="BA51">
        <v>0</v>
      </c>
      <c r="BB51">
        <v>0</v>
      </c>
      <c r="BC51">
        <v>0</v>
      </c>
      <c r="BD51">
        <v>0</v>
      </c>
      <c r="BE51" s="22">
        <v>2005.71</v>
      </c>
      <c r="BF51">
        <v>144.2</v>
      </c>
      <c r="BG51">
        <v>13.91</v>
      </c>
      <c r="BH51">
        <v>1</v>
      </c>
      <c r="BI51">
        <v>1</v>
      </c>
      <c r="BJ51">
        <v>100.3</v>
      </c>
    </row>
    <row r="52" spans="1:62" ht="12.75">
      <c r="A52">
        <v>111</v>
      </c>
      <c r="B52" t="s">
        <v>367</v>
      </c>
      <c r="C52" t="s">
        <v>405</v>
      </c>
      <c r="D52" s="14">
        <v>6435000</v>
      </c>
      <c r="E52" s="4">
        <f t="shared" si="0"/>
        <v>112865</v>
      </c>
      <c r="F52" s="4">
        <f t="shared" si="1"/>
        <v>3100.686813186813</v>
      </c>
      <c r="G52" s="31">
        <v>5904365</v>
      </c>
      <c r="H52" s="16">
        <f t="shared" si="2"/>
        <v>13982.25</v>
      </c>
      <c r="I52" s="26">
        <f t="shared" si="3"/>
        <v>422.2757424591893</v>
      </c>
      <c r="J52" s="28">
        <f t="shared" si="4"/>
        <v>162207.82967032967</v>
      </c>
      <c r="K52" s="20">
        <f t="shared" si="5"/>
        <v>36.4</v>
      </c>
      <c r="L52">
        <v>58</v>
      </c>
      <c r="M52">
        <v>453</v>
      </c>
      <c r="N52">
        <v>2</v>
      </c>
      <c r="O52">
        <v>513</v>
      </c>
      <c r="P52">
        <v>0</v>
      </c>
      <c r="Q52">
        <v>468</v>
      </c>
      <c r="R52">
        <v>0</v>
      </c>
      <c r="S52">
        <v>0</v>
      </c>
      <c r="T52">
        <v>66</v>
      </c>
      <c r="U52">
        <v>534</v>
      </c>
      <c r="V52">
        <v>0</v>
      </c>
      <c r="W52">
        <v>300</v>
      </c>
      <c r="X52">
        <v>300</v>
      </c>
      <c r="Y52">
        <v>600</v>
      </c>
      <c r="Z52">
        <v>0</v>
      </c>
      <c r="AA52">
        <v>0</v>
      </c>
      <c r="AB52">
        <v>0</v>
      </c>
      <c r="AC52">
        <v>1647</v>
      </c>
      <c r="AD52">
        <v>36.4</v>
      </c>
      <c r="AE52">
        <v>45.25</v>
      </c>
      <c r="AF52">
        <v>947.06</v>
      </c>
      <c r="AG52">
        <v>947.06</v>
      </c>
      <c r="AH52">
        <v>440</v>
      </c>
      <c r="AI52">
        <v>0</v>
      </c>
      <c r="AJ52">
        <v>440</v>
      </c>
      <c r="AK52">
        <v>600</v>
      </c>
      <c r="AL52">
        <v>1300</v>
      </c>
      <c r="AM52">
        <v>160</v>
      </c>
      <c r="AN52">
        <v>0</v>
      </c>
      <c r="AO52">
        <v>0</v>
      </c>
      <c r="AP52">
        <v>0</v>
      </c>
      <c r="AQ52">
        <v>0</v>
      </c>
      <c r="AR52">
        <v>0</v>
      </c>
      <c r="AS52">
        <v>0</v>
      </c>
      <c r="AT52">
        <v>0</v>
      </c>
      <c r="AU52">
        <v>0</v>
      </c>
      <c r="AV52">
        <v>0</v>
      </c>
      <c r="AW52">
        <v>0</v>
      </c>
      <c r="AX52">
        <v>0</v>
      </c>
      <c r="AY52">
        <v>2060</v>
      </c>
      <c r="AZ52">
        <v>7386.81</v>
      </c>
      <c r="BA52">
        <v>935.86</v>
      </c>
      <c r="BB52">
        <v>8322.67</v>
      </c>
      <c r="BC52">
        <v>565.52</v>
      </c>
      <c r="BD52">
        <v>565.52</v>
      </c>
      <c r="BE52" s="22">
        <v>12335.25</v>
      </c>
      <c r="BF52">
        <v>36.4</v>
      </c>
      <c r="BG52">
        <v>338.88</v>
      </c>
      <c r="BH52">
        <v>1</v>
      </c>
      <c r="BI52">
        <v>1</v>
      </c>
      <c r="BJ52">
        <v>384.13</v>
      </c>
    </row>
    <row r="53" spans="1:62" ht="12.75">
      <c r="A53">
        <v>195</v>
      </c>
      <c r="B53" t="s">
        <v>367</v>
      </c>
      <c r="C53" t="s">
        <v>615</v>
      </c>
      <c r="D53" s="14">
        <v>8301000</v>
      </c>
      <c r="E53" s="4">
        <f t="shared" si="0"/>
        <v>-57007</v>
      </c>
      <c r="F53" s="4">
        <f t="shared" si="1"/>
        <v>-736.5245478036176</v>
      </c>
      <c r="G53" s="31">
        <v>7413893</v>
      </c>
      <c r="H53" s="16">
        <f t="shared" si="2"/>
        <v>22389.32</v>
      </c>
      <c r="I53" s="26">
        <f t="shared" si="3"/>
        <v>331.13524662651656</v>
      </c>
      <c r="J53" s="26">
        <f t="shared" si="4"/>
        <v>95786.73126614986</v>
      </c>
      <c r="K53" s="20">
        <f t="shared" si="5"/>
        <v>77.4</v>
      </c>
      <c r="L53">
        <v>414</v>
      </c>
      <c r="M53">
        <v>1335</v>
      </c>
      <c r="N53">
        <v>69</v>
      </c>
      <c r="O53">
        <v>1818</v>
      </c>
      <c r="P53">
        <v>72</v>
      </c>
      <c r="Q53">
        <v>156</v>
      </c>
      <c r="R53">
        <v>238</v>
      </c>
      <c r="S53">
        <v>0</v>
      </c>
      <c r="T53">
        <v>140</v>
      </c>
      <c r="U53">
        <v>606</v>
      </c>
      <c r="V53">
        <v>0</v>
      </c>
      <c r="W53">
        <v>150</v>
      </c>
      <c r="X53">
        <v>1150</v>
      </c>
      <c r="Y53">
        <v>1300</v>
      </c>
      <c r="Z53">
        <v>0</v>
      </c>
      <c r="AA53">
        <v>0</v>
      </c>
      <c r="AB53">
        <v>0</v>
      </c>
      <c r="AC53">
        <v>3724</v>
      </c>
      <c r="AD53">
        <v>77.4</v>
      </c>
      <c r="AE53">
        <v>48.11</v>
      </c>
      <c r="AF53">
        <v>8565.8</v>
      </c>
      <c r="AG53">
        <v>8565.8</v>
      </c>
      <c r="AH53">
        <v>120</v>
      </c>
      <c r="AI53">
        <v>100</v>
      </c>
      <c r="AJ53">
        <v>220</v>
      </c>
      <c r="AK53">
        <v>2000</v>
      </c>
      <c r="AL53">
        <v>50</v>
      </c>
      <c r="AM53">
        <v>0</v>
      </c>
      <c r="AN53">
        <v>810</v>
      </c>
      <c r="AO53">
        <v>0</v>
      </c>
      <c r="AP53">
        <v>35</v>
      </c>
      <c r="AQ53">
        <v>45</v>
      </c>
      <c r="AR53">
        <v>105</v>
      </c>
      <c r="AS53">
        <v>0</v>
      </c>
      <c r="AT53">
        <v>0</v>
      </c>
      <c r="AU53">
        <v>0</v>
      </c>
      <c r="AV53">
        <v>0</v>
      </c>
      <c r="AW53">
        <v>0</v>
      </c>
      <c r="AX53">
        <v>0</v>
      </c>
      <c r="AY53">
        <v>3045</v>
      </c>
      <c r="AZ53">
        <v>3980.22</v>
      </c>
      <c r="BA53">
        <v>2854.3</v>
      </c>
      <c r="BB53">
        <v>6834.52</v>
      </c>
      <c r="BC53">
        <v>0</v>
      </c>
      <c r="BD53">
        <v>0</v>
      </c>
      <c r="BE53" s="22">
        <v>18665.32</v>
      </c>
      <c r="BF53">
        <v>77.4</v>
      </c>
      <c r="BG53">
        <v>241.15</v>
      </c>
      <c r="BH53">
        <v>1</v>
      </c>
      <c r="BI53">
        <v>1</v>
      </c>
      <c r="BJ53">
        <v>289.27</v>
      </c>
    </row>
    <row r="54" spans="1:62" ht="12.75">
      <c r="A54">
        <v>1166</v>
      </c>
      <c r="B54" t="s">
        <v>367</v>
      </c>
      <c r="C54" t="s">
        <v>476</v>
      </c>
      <c r="D54" s="14">
        <v>5461000</v>
      </c>
      <c r="E54" s="4">
        <f t="shared" si="0"/>
        <v>94</v>
      </c>
      <c r="F54" s="4">
        <f t="shared" si="1"/>
        <v>1.7472118959107807</v>
      </c>
      <c r="G54" s="31">
        <v>4914994</v>
      </c>
      <c r="H54" s="16">
        <f t="shared" si="2"/>
        <v>4353.26</v>
      </c>
      <c r="I54" s="26">
        <f t="shared" si="3"/>
        <v>1129.0375488714205</v>
      </c>
      <c r="J54" s="26">
        <f t="shared" si="4"/>
        <v>91356.76579925651</v>
      </c>
      <c r="K54" s="20">
        <f t="shared" si="5"/>
        <v>53.8</v>
      </c>
      <c r="L54">
        <v>344</v>
      </c>
      <c r="M54">
        <v>580</v>
      </c>
      <c r="N54">
        <v>0</v>
      </c>
      <c r="O54">
        <v>924</v>
      </c>
      <c r="P54">
        <v>0</v>
      </c>
      <c r="Q54">
        <v>36</v>
      </c>
      <c r="R54">
        <v>35</v>
      </c>
      <c r="S54">
        <v>63</v>
      </c>
      <c r="T54">
        <v>15</v>
      </c>
      <c r="U54">
        <v>149</v>
      </c>
      <c r="V54">
        <v>0</v>
      </c>
      <c r="W54">
        <v>0</v>
      </c>
      <c r="X54">
        <v>250</v>
      </c>
      <c r="Y54">
        <v>250</v>
      </c>
      <c r="Z54">
        <v>0</v>
      </c>
      <c r="AA54">
        <v>0</v>
      </c>
      <c r="AB54">
        <v>0</v>
      </c>
      <c r="AC54">
        <v>1323</v>
      </c>
      <c r="AD54">
        <v>53.8</v>
      </c>
      <c r="AE54">
        <v>24.59</v>
      </c>
      <c r="AF54">
        <v>1790.41</v>
      </c>
      <c r="AG54">
        <v>1790.41</v>
      </c>
      <c r="AH54">
        <v>80</v>
      </c>
      <c r="AI54">
        <v>0</v>
      </c>
      <c r="AJ54">
        <v>80</v>
      </c>
      <c r="AK54">
        <v>50</v>
      </c>
      <c r="AL54">
        <v>250</v>
      </c>
      <c r="AM54">
        <v>0</v>
      </c>
      <c r="AN54">
        <v>40</v>
      </c>
      <c r="AO54">
        <v>0</v>
      </c>
      <c r="AP54">
        <v>0</v>
      </c>
      <c r="AQ54">
        <v>0</v>
      </c>
      <c r="AR54">
        <v>0</v>
      </c>
      <c r="AS54">
        <v>0</v>
      </c>
      <c r="AT54">
        <v>0</v>
      </c>
      <c r="AU54">
        <v>0</v>
      </c>
      <c r="AV54">
        <v>0</v>
      </c>
      <c r="AW54">
        <v>0</v>
      </c>
      <c r="AX54">
        <v>0</v>
      </c>
      <c r="AY54">
        <v>340</v>
      </c>
      <c r="AZ54">
        <v>816</v>
      </c>
      <c r="BA54">
        <v>0</v>
      </c>
      <c r="BB54">
        <v>816</v>
      </c>
      <c r="BC54">
        <v>3.85</v>
      </c>
      <c r="BD54">
        <v>3.85</v>
      </c>
      <c r="BE54" s="22">
        <v>3030.26</v>
      </c>
      <c r="BF54">
        <v>53.8</v>
      </c>
      <c r="BG54">
        <v>56.32</v>
      </c>
      <c r="BH54">
        <v>1</v>
      </c>
      <c r="BI54">
        <v>1</v>
      </c>
      <c r="BJ54">
        <v>80.92</v>
      </c>
    </row>
    <row r="55" spans="1:62" ht="12.75">
      <c r="A55">
        <v>285</v>
      </c>
      <c r="B55" t="s">
        <v>367</v>
      </c>
      <c r="C55" t="s">
        <v>37</v>
      </c>
      <c r="D55" s="14">
        <v>62000</v>
      </c>
      <c r="E55" s="4">
        <f t="shared" si="0"/>
        <v>1240</v>
      </c>
      <c r="F55" s="4">
        <f t="shared" si="1"/>
        <v>129.16666666666669</v>
      </c>
      <c r="G55" s="31">
        <v>57040</v>
      </c>
      <c r="H55" s="16">
        <f t="shared" si="2"/>
        <v>83</v>
      </c>
      <c r="I55" s="26">
        <f t="shared" si="3"/>
        <v>687.2289156626506</v>
      </c>
      <c r="J55" s="26">
        <f t="shared" si="4"/>
        <v>5941.666666666667</v>
      </c>
      <c r="K55" s="20">
        <f t="shared" si="5"/>
        <v>9.6</v>
      </c>
      <c r="L55">
        <v>0</v>
      </c>
      <c r="M55">
        <v>12</v>
      </c>
      <c r="N55">
        <v>0</v>
      </c>
      <c r="O55">
        <v>12</v>
      </c>
      <c r="P55">
        <v>0</v>
      </c>
      <c r="Q55">
        <v>36</v>
      </c>
      <c r="R55">
        <v>0</v>
      </c>
      <c r="S55">
        <v>0</v>
      </c>
      <c r="T55">
        <v>0</v>
      </c>
      <c r="U55">
        <v>36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48</v>
      </c>
      <c r="AD55">
        <v>9.6</v>
      </c>
      <c r="AE55">
        <v>5</v>
      </c>
      <c r="AF55">
        <v>0</v>
      </c>
      <c r="AG55">
        <v>0</v>
      </c>
      <c r="AH55">
        <v>0</v>
      </c>
      <c r="AI55">
        <v>0</v>
      </c>
      <c r="AJ55">
        <v>0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35</v>
      </c>
      <c r="AQ55">
        <v>0</v>
      </c>
      <c r="AR55">
        <v>0</v>
      </c>
      <c r="AS55">
        <v>0</v>
      </c>
      <c r="AT55">
        <v>0</v>
      </c>
      <c r="AU55">
        <v>0</v>
      </c>
      <c r="AV55">
        <v>0</v>
      </c>
      <c r="AW55">
        <v>0</v>
      </c>
      <c r="AX55">
        <v>0</v>
      </c>
      <c r="AY55">
        <v>35</v>
      </c>
      <c r="AZ55">
        <v>0</v>
      </c>
      <c r="BA55">
        <v>0</v>
      </c>
      <c r="BB55">
        <v>0</v>
      </c>
      <c r="BC55">
        <v>0</v>
      </c>
      <c r="BD55">
        <v>0</v>
      </c>
      <c r="BE55" s="22">
        <v>35</v>
      </c>
      <c r="BF55">
        <v>9.6</v>
      </c>
      <c r="BG55">
        <v>3.65</v>
      </c>
      <c r="BH55">
        <v>1</v>
      </c>
      <c r="BI55">
        <v>1</v>
      </c>
      <c r="BJ55">
        <v>8.65</v>
      </c>
    </row>
    <row r="56" spans="1:62" ht="12.75">
      <c r="A56">
        <v>221</v>
      </c>
      <c r="B56" t="s">
        <v>367</v>
      </c>
      <c r="C56" t="s">
        <v>11</v>
      </c>
      <c r="D56" s="14">
        <v>492000</v>
      </c>
      <c r="E56" s="4">
        <f t="shared" si="0"/>
        <v>4544</v>
      </c>
      <c r="F56" s="4">
        <f t="shared" si="1"/>
        <v>568</v>
      </c>
      <c r="G56" s="31">
        <v>447344</v>
      </c>
      <c r="H56" s="16">
        <f t="shared" si="2"/>
        <v>379.74</v>
      </c>
      <c r="I56" s="26">
        <f t="shared" si="3"/>
        <v>1178.0270711539474</v>
      </c>
      <c r="J56" s="26">
        <f t="shared" si="4"/>
        <v>55918</v>
      </c>
      <c r="K56" s="20">
        <f t="shared" si="5"/>
        <v>8</v>
      </c>
      <c r="L56">
        <v>0</v>
      </c>
      <c r="M56">
        <v>66</v>
      </c>
      <c r="N56">
        <v>0</v>
      </c>
      <c r="O56">
        <v>66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  <c r="AC56">
        <v>66</v>
      </c>
      <c r="AD56">
        <v>8</v>
      </c>
      <c r="AE56">
        <v>8.25</v>
      </c>
      <c r="AF56">
        <v>312.82</v>
      </c>
      <c r="AG56">
        <v>312.82</v>
      </c>
      <c r="AH56">
        <v>0</v>
      </c>
      <c r="AI56">
        <v>0</v>
      </c>
      <c r="AJ56">
        <v>0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  <c r="AS56">
        <v>0</v>
      </c>
      <c r="AT56">
        <v>0</v>
      </c>
      <c r="AU56">
        <v>0</v>
      </c>
      <c r="AV56">
        <v>0</v>
      </c>
      <c r="AW56">
        <v>0</v>
      </c>
      <c r="AX56">
        <v>0</v>
      </c>
      <c r="AY56">
        <v>0</v>
      </c>
      <c r="AZ56">
        <v>0</v>
      </c>
      <c r="BA56">
        <v>0.46</v>
      </c>
      <c r="BB56">
        <v>0.46</v>
      </c>
      <c r="BC56">
        <v>0.46</v>
      </c>
      <c r="BD56">
        <v>0.46</v>
      </c>
      <c r="BE56" s="22">
        <v>313.74</v>
      </c>
      <c r="BF56">
        <v>8</v>
      </c>
      <c r="BG56">
        <v>39.22</v>
      </c>
      <c r="BH56">
        <v>1</v>
      </c>
      <c r="BI56">
        <v>1</v>
      </c>
      <c r="BJ56">
        <v>47.47</v>
      </c>
    </row>
    <row r="57" spans="1:62" ht="12.75">
      <c r="A57">
        <v>226</v>
      </c>
      <c r="B57" t="s">
        <v>367</v>
      </c>
      <c r="C57" t="s">
        <v>13</v>
      </c>
      <c r="D57" s="14">
        <v>128000</v>
      </c>
      <c r="E57" s="4">
        <f t="shared" si="0"/>
        <v>2560</v>
      </c>
      <c r="F57" s="4">
        <f t="shared" si="1"/>
        <v>59.25925925925925</v>
      </c>
      <c r="G57" s="31">
        <v>117760</v>
      </c>
      <c r="H57" s="16">
        <f t="shared" si="2"/>
        <v>573.78</v>
      </c>
      <c r="I57" s="26">
        <f t="shared" si="3"/>
        <v>205.2354560981561</v>
      </c>
      <c r="J57" s="26">
        <f t="shared" si="4"/>
        <v>2725.9259259259256</v>
      </c>
      <c r="K57" s="20">
        <f t="shared" si="5"/>
        <v>43.2</v>
      </c>
      <c r="L57">
        <v>0</v>
      </c>
      <c r="M57">
        <v>146</v>
      </c>
      <c r="N57">
        <v>0</v>
      </c>
      <c r="O57">
        <v>146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146</v>
      </c>
      <c r="AD57">
        <v>43.2</v>
      </c>
      <c r="AE57">
        <v>3.38</v>
      </c>
      <c r="AF57">
        <v>93.9</v>
      </c>
      <c r="AG57">
        <v>93.9</v>
      </c>
      <c r="AH57">
        <v>0</v>
      </c>
      <c r="AI57">
        <v>0</v>
      </c>
      <c r="AJ57">
        <v>0</v>
      </c>
      <c r="AK57">
        <v>0</v>
      </c>
      <c r="AL57">
        <v>250</v>
      </c>
      <c r="AM57">
        <v>0</v>
      </c>
      <c r="AN57">
        <v>20</v>
      </c>
      <c r="AO57">
        <v>0</v>
      </c>
      <c r="AP57">
        <v>0</v>
      </c>
      <c r="AQ57">
        <v>0</v>
      </c>
      <c r="AR57">
        <v>0</v>
      </c>
      <c r="AS57">
        <v>0</v>
      </c>
      <c r="AT57">
        <v>0</v>
      </c>
      <c r="AU57">
        <v>0</v>
      </c>
      <c r="AV57">
        <v>0</v>
      </c>
      <c r="AW57">
        <v>0</v>
      </c>
      <c r="AX57">
        <v>0</v>
      </c>
      <c r="AY57">
        <v>270</v>
      </c>
      <c r="AZ57">
        <v>0</v>
      </c>
      <c r="BA57">
        <v>0</v>
      </c>
      <c r="BB57">
        <v>0</v>
      </c>
      <c r="BC57">
        <v>63.88</v>
      </c>
      <c r="BD57">
        <v>63.88</v>
      </c>
      <c r="BE57" s="22">
        <v>427.78</v>
      </c>
      <c r="BF57">
        <v>43.2</v>
      </c>
      <c r="BG57">
        <v>9.9</v>
      </c>
      <c r="BH57">
        <v>1</v>
      </c>
      <c r="BI57">
        <v>1</v>
      </c>
      <c r="BJ57">
        <v>13.28</v>
      </c>
    </row>
    <row r="58" spans="1:62" ht="12.75">
      <c r="A58">
        <v>229</v>
      </c>
      <c r="B58" t="s">
        <v>367</v>
      </c>
      <c r="C58" t="s">
        <v>14</v>
      </c>
      <c r="D58" s="14">
        <v>404000</v>
      </c>
      <c r="E58" s="4">
        <f t="shared" si="0"/>
        <v>8080</v>
      </c>
      <c r="F58" s="4">
        <f t="shared" si="1"/>
        <v>1836.3636363636363</v>
      </c>
      <c r="G58" s="31">
        <v>371680</v>
      </c>
      <c r="H58" s="16">
        <f t="shared" si="2"/>
        <v>227.27</v>
      </c>
      <c r="I58" s="26">
        <f t="shared" si="3"/>
        <v>1635.4116249394992</v>
      </c>
      <c r="J58" s="26">
        <f t="shared" si="4"/>
        <v>84472.72727272726</v>
      </c>
      <c r="K58" s="20">
        <f t="shared" si="5"/>
        <v>4.4</v>
      </c>
      <c r="L58">
        <v>0</v>
      </c>
      <c r="M58">
        <v>15</v>
      </c>
      <c r="N58">
        <v>0</v>
      </c>
      <c r="O58">
        <v>15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>
        <v>0</v>
      </c>
      <c r="AC58">
        <v>15</v>
      </c>
      <c r="AD58">
        <v>4.4</v>
      </c>
      <c r="AE58">
        <v>3.41</v>
      </c>
      <c r="AF58">
        <v>212.27</v>
      </c>
      <c r="AG58">
        <v>212.27</v>
      </c>
      <c r="AH58">
        <v>0</v>
      </c>
      <c r="AI58">
        <v>0</v>
      </c>
      <c r="AJ58">
        <v>0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0</v>
      </c>
      <c r="AV58">
        <v>0</v>
      </c>
      <c r="AW58">
        <v>0</v>
      </c>
      <c r="AX58">
        <v>0</v>
      </c>
      <c r="AY58">
        <v>0</v>
      </c>
      <c r="AZ58">
        <v>0</v>
      </c>
      <c r="BA58">
        <v>0</v>
      </c>
      <c r="BB58">
        <v>0</v>
      </c>
      <c r="BC58">
        <v>0</v>
      </c>
      <c r="BD58">
        <v>0</v>
      </c>
      <c r="BE58" s="22">
        <v>212.27</v>
      </c>
      <c r="BF58">
        <v>4.4</v>
      </c>
      <c r="BG58">
        <v>48.24</v>
      </c>
      <c r="BH58">
        <v>1</v>
      </c>
      <c r="BI58">
        <v>1</v>
      </c>
      <c r="BJ58">
        <v>51.65</v>
      </c>
    </row>
    <row r="59" spans="1:62" ht="12.75">
      <c r="A59">
        <v>214</v>
      </c>
      <c r="B59" t="s">
        <v>367</v>
      </c>
      <c r="C59" t="s">
        <v>9</v>
      </c>
      <c r="D59" s="14">
        <v>90000</v>
      </c>
      <c r="E59" s="4">
        <f t="shared" si="0"/>
        <v>1800</v>
      </c>
      <c r="F59" s="4">
        <f t="shared" si="1"/>
        <v>219.51219512195124</v>
      </c>
      <c r="G59" s="31">
        <v>82800</v>
      </c>
      <c r="H59" s="16">
        <f t="shared" si="2"/>
        <v>322.02</v>
      </c>
      <c r="I59" s="26">
        <f t="shared" si="3"/>
        <v>257.12688652878705</v>
      </c>
      <c r="J59" s="26">
        <f t="shared" si="4"/>
        <v>10097.560975609756</v>
      </c>
      <c r="K59" s="20">
        <f t="shared" si="5"/>
        <v>8.2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>
        <v>0</v>
      </c>
      <c r="AC59">
        <v>0</v>
      </c>
      <c r="AD59">
        <v>8.2</v>
      </c>
      <c r="AE59">
        <v>0</v>
      </c>
      <c r="AF59">
        <v>0</v>
      </c>
      <c r="AG59">
        <v>0</v>
      </c>
      <c r="AH59">
        <v>240</v>
      </c>
      <c r="AI59">
        <v>0</v>
      </c>
      <c r="AJ59">
        <v>240</v>
      </c>
      <c r="AK59">
        <v>50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30</v>
      </c>
      <c r="AS59">
        <v>0</v>
      </c>
      <c r="AT59">
        <v>0</v>
      </c>
      <c r="AU59">
        <v>0</v>
      </c>
      <c r="AV59">
        <v>0</v>
      </c>
      <c r="AW59">
        <v>0</v>
      </c>
      <c r="AX59">
        <v>0</v>
      </c>
      <c r="AY59">
        <v>80</v>
      </c>
      <c r="AZ59">
        <v>0</v>
      </c>
      <c r="BA59">
        <v>0</v>
      </c>
      <c r="BB59">
        <v>0</v>
      </c>
      <c r="BC59">
        <v>2.02</v>
      </c>
      <c r="BD59">
        <v>2.02</v>
      </c>
      <c r="BE59" s="22">
        <v>322.02</v>
      </c>
      <c r="BF59">
        <v>8.2</v>
      </c>
      <c r="BG59">
        <v>39.27</v>
      </c>
      <c r="BH59">
        <v>1</v>
      </c>
      <c r="BI59">
        <v>1</v>
      </c>
      <c r="BJ59">
        <v>39.27</v>
      </c>
    </row>
    <row r="60" spans="1:62" ht="12.75">
      <c r="A60">
        <v>302</v>
      </c>
      <c r="B60" t="s">
        <v>367</v>
      </c>
      <c r="C60" t="s">
        <v>43</v>
      </c>
      <c r="D60" s="14">
        <v>97000</v>
      </c>
      <c r="E60" s="4">
        <f t="shared" si="0"/>
        <v>1940</v>
      </c>
      <c r="F60" s="4">
        <f t="shared" si="1"/>
        <v>74.61538461538461</v>
      </c>
      <c r="G60" s="31">
        <v>89240</v>
      </c>
      <c r="H60" s="16">
        <f t="shared" si="2"/>
        <v>189</v>
      </c>
      <c r="I60" s="26">
        <f t="shared" si="3"/>
        <v>472.16931216931215</v>
      </c>
      <c r="J60" s="26">
        <f t="shared" si="4"/>
        <v>3432.3076923076924</v>
      </c>
      <c r="K60" s="20">
        <f t="shared" si="5"/>
        <v>26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9</v>
      </c>
      <c r="T60">
        <v>0</v>
      </c>
      <c r="U60">
        <v>9</v>
      </c>
      <c r="V60">
        <v>0</v>
      </c>
      <c r="W60">
        <v>0</v>
      </c>
      <c r="X60">
        <v>0</v>
      </c>
      <c r="Y60">
        <v>0</v>
      </c>
      <c r="Z60">
        <v>0</v>
      </c>
      <c r="AA60">
        <v>0</v>
      </c>
      <c r="AB60">
        <v>0</v>
      </c>
      <c r="AC60">
        <v>9</v>
      </c>
      <c r="AD60">
        <v>26</v>
      </c>
      <c r="AE60">
        <v>0.35</v>
      </c>
      <c r="AF60">
        <v>0</v>
      </c>
      <c r="AG60">
        <v>0</v>
      </c>
      <c r="AH60">
        <v>0</v>
      </c>
      <c r="AI60">
        <v>0</v>
      </c>
      <c r="AJ60">
        <v>0</v>
      </c>
      <c r="AK60">
        <v>150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30</v>
      </c>
      <c r="AS60">
        <v>0</v>
      </c>
      <c r="AT60">
        <v>0</v>
      </c>
      <c r="AU60">
        <v>0</v>
      </c>
      <c r="AV60">
        <v>0</v>
      </c>
      <c r="AW60">
        <v>0</v>
      </c>
      <c r="AX60">
        <v>0</v>
      </c>
      <c r="AY60">
        <v>180</v>
      </c>
      <c r="AZ60">
        <v>0</v>
      </c>
      <c r="BA60">
        <v>0</v>
      </c>
      <c r="BB60">
        <v>0</v>
      </c>
      <c r="BC60">
        <v>0</v>
      </c>
      <c r="BD60">
        <v>0</v>
      </c>
      <c r="BE60" s="22">
        <v>180</v>
      </c>
      <c r="BF60">
        <v>26</v>
      </c>
      <c r="BG60">
        <v>6.92</v>
      </c>
      <c r="BH60">
        <v>1</v>
      </c>
      <c r="BI60">
        <v>1</v>
      </c>
      <c r="BJ60">
        <v>7.27</v>
      </c>
    </row>
    <row r="61" spans="1:62" ht="12.75">
      <c r="A61">
        <v>249</v>
      </c>
      <c r="B61" t="s">
        <v>367</v>
      </c>
      <c r="C61" t="s">
        <v>21</v>
      </c>
      <c r="D61" s="14">
        <v>944000</v>
      </c>
      <c r="E61" s="4">
        <f t="shared" si="0"/>
        <v>240165</v>
      </c>
      <c r="F61" s="4">
        <f t="shared" si="1"/>
        <v>13195.87912087912</v>
      </c>
      <c r="G61" s="31">
        <v>1089765</v>
      </c>
      <c r="H61" s="16">
        <f t="shared" si="2"/>
        <v>24629.21</v>
      </c>
      <c r="I61" s="26">
        <f t="shared" si="3"/>
        <v>44.24685160425365</v>
      </c>
      <c r="J61" s="26">
        <f t="shared" si="4"/>
        <v>59877.19780219781</v>
      </c>
      <c r="K61" s="20">
        <f t="shared" si="5"/>
        <v>18.2</v>
      </c>
      <c r="L61">
        <v>32</v>
      </c>
      <c r="M61">
        <v>213</v>
      </c>
      <c r="N61">
        <v>12</v>
      </c>
      <c r="O61">
        <v>257</v>
      </c>
      <c r="P61">
        <v>0</v>
      </c>
      <c r="Q61">
        <v>24</v>
      </c>
      <c r="R61">
        <v>0</v>
      </c>
      <c r="S61">
        <v>9</v>
      </c>
      <c r="T61">
        <v>0</v>
      </c>
      <c r="U61">
        <v>33</v>
      </c>
      <c r="V61">
        <v>0</v>
      </c>
      <c r="W61">
        <v>0</v>
      </c>
      <c r="X61">
        <v>0</v>
      </c>
      <c r="Y61">
        <v>0</v>
      </c>
      <c r="Z61">
        <v>0</v>
      </c>
      <c r="AA61">
        <v>0</v>
      </c>
      <c r="AB61">
        <v>0</v>
      </c>
      <c r="AC61">
        <v>290</v>
      </c>
      <c r="AD61">
        <v>18.2</v>
      </c>
      <c r="AE61">
        <v>15.93</v>
      </c>
      <c r="AF61">
        <v>8944.91</v>
      </c>
      <c r="AG61">
        <v>8944.91</v>
      </c>
      <c r="AH61">
        <v>0</v>
      </c>
      <c r="AI61">
        <v>0</v>
      </c>
      <c r="AJ61">
        <v>0</v>
      </c>
      <c r="AK61">
        <v>400</v>
      </c>
      <c r="AL61">
        <v>475</v>
      </c>
      <c r="AM61">
        <v>0</v>
      </c>
      <c r="AN61">
        <v>30</v>
      </c>
      <c r="AO61">
        <v>0</v>
      </c>
      <c r="AP61">
        <v>0</v>
      </c>
      <c r="AQ61">
        <v>0</v>
      </c>
      <c r="AR61">
        <v>0</v>
      </c>
      <c r="AS61">
        <v>40</v>
      </c>
      <c r="AT61">
        <v>0</v>
      </c>
      <c r="AU61">
        <v>0</v>
      </c>
      <c r="AV61">
        <v>0</v>
      </c>
      <c r="AW61">
        <v>0</v>
      </c>
      <c r="AX61">
        <v>0</v>
      </c>
      <c r="AY61">
        <v>945</v>
      </c>
      <c r="AZ61">
        <v>9137.05</v>
      </c>
      <c r="BA61">
        <v>5310.61</v>
      </c>
      <c r="BB61">
        <v>14447.66</v>
      </c>
      <c r="BC61">
        <v>1.64</v>
      </c>
      <c r="BD61">
        <v>1.64</v>
      </c>
      <c r="BE61" s="22">
        <v>24339.21</v>
      </c>
      <c r="BF61">
        <v>18.2</v>
      </c>
      <c r="BG61">
        <v>1337.32</v>
      </c>
      <c r="BH61">
        <v>1</v>
      </c>
      <c r="BI61">
        <v>1</v>
      </c>
      <c r="BJ61">
        <v>1353.25</v>
      </c>
    </row>
    <row r="62" spans="1:62" ht="12.75">
      <c r="A62">
        <v>456</v>
      </c>
      <c r="B62" t="s">
        <v>367</v>
      </c>
      <c r="C62" t="s">
        <v>202</v>
      </c>
      <c r="D62" s="14">
        <v>402000</v>
      </c>
      <c r="E62" s="4">
        <f t="shared" si="0"/>
        <v>72037</v>
      </c>
      <c r="F62" s="4">
        <f t="shared" si="1"/>
        <v>833.761574074074</v>
      </c>
      <c r="G62" s="31">
        <v>433837</v>
      </c>
      <c r="H62" s="16">
        <f t="shared" si="2"/>
        <v>4998.25</v>
      </c>
      <c r="I62" s="26">
        <f t="shared" si="3"/>
        <v>86.79777922272795</v>
      </c>
      <c r="J62" s="26">
        <f t="shared" si="4"/>
        <v>5021.261574074074</v>
      </c>
      <c r="K62" s="20">
        <f t="shared" si="5"/>
        <v>86.4</v>
      </c>
      <c r="L62">
        <v>2704</v>
      </c>
      <c r="M62">
        <v>927</v>
      </c>
      <c r="N62">
        <v>18</v>
      </c>
      <c r="O62">
        <v>3649</v>
      </c>
      <c r="P62">
        <v>72</v>
      </c>
      <c r="Q62">
        <v>264</v>
      </c>
      <c r="R62">
        <v>91</v>
      </c>
      <c r="S62">
        <v>0</v>
      </c>
      <c r="T62">
        <v>22</v>
      </c>
      <c r="U62">
        <v>449</v>
      </c>
      <c r="V62">
        <v>0</v>
      </c>
      <c r="W62">
        <v>0</v>
      </c>
      <c r="X62">
        <v>200</v>
      </c>
      <c r="Y62">
        <v>200</v>
      </c>
      <c r="Z62">
        <v>100</v>
      </c>
      <c r="AA62">
        <v>300</v>
      </c>
      <c r="AB62">
        <v>400</v>
      </c>
      <c r="AC62">
        <v>4698</v>
      </c>
      <c r="AD62">
        <v>86.4</v>
      </c>
      <c r="AE62">
        <v>54.37</v>
      </c>
      <c r="AF62">
        <v>55.25</v>
      </c>
      <c r="AG62">
        <v>55.25</v>
      </c>
      <c r="AH62">
        <v>0</v>
      </c>
      <c r="AI62">
        <v>0</v>
      </c>
      <c r="AJ62">
        <v>0</v>
      </c>
      <c r="AK62">
        <v>0</v>
      </c>
      <c r="AL62">
        <v>175</v>
      </c>
      <c r="AM62">
        <v>0</v>
      </c>
      <c r="AN62">
        <v>70</v>
      </c>
      <c r="AO62">
        <v>0</v>
      </c>
      <c r="AP62">
        <v>0</v>
      </c>
      <c r="AQ62">
        <v>0</v>
      </c>
      <c r="AR62">
        <v>0</v>
      </c>
      <c r="AS62">
        <v>0</v>
      </c>
      <c r="AT62">
        <v>0</v>
      </c>
      <c r="AU62">
        <v>0</v>
      </c>
      <c r="AV62">
        <v>0</v>
      </c>
      <c r="AW62">
        <v>0</v>
      </c>
      <c r="AX62">
        <v>0</v>
      </c>
      <c r="AY62">
        <v>245</v>
      </c>
      <c r="AZ62">
        <v>0</v>
      </c>
      <c r="BA62">
        <v>0</v>
      </c>
      <c r="BB62">
        <v>0</v>
      </c>
      <c r="BC62">
        <v>0</v>
      </c>
      <c r="BD62">
        <v>0</v>
      </c>
      <c r="BE62" s="22">
        <v>300.25</v>
      </c>
      <c r="BF62">
        <v>86.4</v>
      </c>
      <c r="BG62">
        <v>3.48</v>
      </c>
      <c r="BH62">
        <v>1</v>
      </c>
      <c r="BI62">
        <v>1</v>
      </c>
      <c r="BJ62">
        <v>57.85</v>
      </c>
    </row>
    <row r="63" spans="1:62" ht="12.75">
      <c r="A63">
        <v>460</v>
      </c>
      <c r="B63" t="s">
        <v>367</v>
      </c>
      <c r="C63" t="s">
        <v>204</v>
      </c>
      <c r="D63" s="14">
        <v>907000</v>
      </c>
      <c r="E63" s="4">
        <f t="shared" si="0"/>
        <v>18140</v>
      </c>
      <c r="F63" s="4">
        <f t="shared" si="1"/>
        <v>104.85549132947978</v>
      </c>
      <c r="G63" s="31">
        <v>834440</v>
      </c>
      <c r="H63" s="16">
        <f t="shared" si="2"/>
        <v>8786.39</v>
      </c>
      <c r="I63" s="26">
        <f t="shared" si="3"/>
        <v>94.96960640262952</v>
      </c>
      <c r="J63" s="26">
        <f t="shared" si="4"/>
        <v>4823.35260115607</v>
      </c>
      <c r="K63" s="20">
        <f t="shared" si="5"/>
        <v>173</v>
      </c>
      <c r="L63">
        <v>3492</v>
      </c>
      <c r="M63">
        <v>2316</v>
      </c>
      <c r="N63">
        <v>16</v>
      </c>
      <c r="O63">
        <v>5824</v>
      </c>
      <c r="P63">
        <v>120</v>
      </c>
      <c r="Q63">
        <v>432</v>
      </c>
      <c r="R63">
        <v>378</v>
      </c>
      <c r="S63">
        <v>0</v>
      </c>
      <c r="T63">
        <v>66</v>
      </c>
      <c r="U63">
        <v>996</v>
      </c>
      <c r="V63">
        <v>0</v>
      </c>
      <c r="W63">
        <v>300</v>
      </c>
      <c r="X63">
        <v>450</v>
      </c>
      <c r="Y63">
        <v>750</v>
      </c>
      <c r="Z63">
        <v>150</v>
      </c>
      <c r="AA63">
        <v>300</v>
      </c>
      <c r="AB63">
        <v>450</v>
      </c>
      <c r="AC63">
        <v>8020</v>
      </c>
      <c r="AD63">
        <v>173</v>
      </c>
      <c r="AE63">
        <v>46.36</v>
      </c>
      <c r="AF63">
        <v>546.39</v>
      </c>
      <c r="AG63">
        <v>546.39</v>
      </c>
      <c r="AH63">
        <v>60</v>
      </c>
      <c r="AI63">
        <v>0</v>
      </c>
      <c r="AJ63">
        <v>60</v>
      </c>
      <c r="AK63">
        <v>0</v>
      </c>
      <c r="AL63">
        <v>150</v>
      </c>
      <c r="AM63">
        <v>0</v>
      </c>
      <c r="AN63">
        <v>10</v>
      </c>
      <c r="AO63">
        <v>0</v>
      </c>
      <c r="AP63">
        <v>0</v>
      </c>
      <c r="AQ63">
        <v>0</v>
      </c>
      <c r="AR63">
        <v>0</v>
      </c>
      <c r="AS63">
        <v>0</v>
      </c>
      <c r="AT63">
        <v>0</v>
      </c>
      <c r="AU63">
        <v>0</v>
      </c>
      <c r="AV63">
        <v>0</v>
      </c>
      <c r="AW63">
        <v>0</v>
      </c>
      <c r="AX63">
        <v>0</v>
      </c>
      <c r="AY63">
        <v>160</v>
      </c>
      <c r="AZ63">
        <v>0</v>
      </c>
      <c r="BA63">
        <v>0</v>
      </c>
      <c r="BB63">
        <v>0</v>
      </c>
      <c r="BC63">
        <v>0</v>
      </c>
      <c r="BD63">
        <v>0</v>
      </c>
      <c r="BE63" s="22">
        <v>766.39</v>
      </c>
      <c r="BF63">
        <v>173</v>
      </c>
      <c r="BG63">
        <v>4.43</v>
      </c>
      <c r="BH63">
        <v>1</v>
      </c>
      <c r="BI63">
        <v>1</v>
      </c>
      <c r="BJ63">
        <v>50.79</v>
      </c>
    </row>
    <row r="64" spans="1:62" ht="12.75">
      <c r="A64">
        <v>471</v>
      </c>
      <c r="B64" t="s">
        <v>367</v>
      </c>
      <c r="C64" t="s">
        <v>255</v>
      </c>
      <c r="D64" s="14">
        <v>769000</v>
      </c>
      <c r="E64" s="4">
        <f t="shared" si="0"/>
        <v>15380</v>
      </c>
      <c r="F64" s="4">
        <f t="shared" si="1"/>
        <v>160.8786610878661</v>
      </c>
      <c r="G64" s="31">
        <v>707480</v>
      </c>
      <c r="H64" s="16">
        <f t="shared" si="2"/>
        <v>5739.11</v>
      </c>
      <c r="I64" s="26">
        <f t="shared" si="3"/>
        <v>123.27346923129197</v>
      </c>
      <c r="J64" s="26">
        <f t="shared" si="4"/>
        <v>7400.4184100418415</v>
      </c>
      <c r="K64" s="20">
        <f t="shared" si="5"/>
        <v>95.6</v>
      </c>
      <c r="L64">
        <v>1435</v>
      </c>
      <c r="M64">
        <v>1296</v>
      </c>
      <c r="N64">
        <v>18</v>
      </c>
      <c r="O64">
        <v>2749</v>
      </c>
      <c r="P64">
        <v>96</v>
      </c>
      <c r="Q64">
        <v>264</v>
      </c>
      <c r="R64">
        <v>420</v>
      </c>
      <c r="S64">
        <v>0</v>
      </c>
      <c r="T64">
        <v>20</v>
      </c>
      <c r="U64">
        <v>800</v>
      </c>
      <c r="V64">
        <v>0</v>
      </c>
      <c r="W64">
        <v>0</v>
      </c>
      <c r="X64">
        <v>150</v>
      </c>
      <c r="Y64">
        <v>150</v>
      </c>
      <c r="Z64">
        <v>100</v>
      </c>
      <c r="AA64">
        <v>150</v>
      </c>
      <c r="AB64">
        <v>250</v>
      </c>
      <c r="AC64">
        <v>3949</v>
      </c>
      <c r="AD64">
        <v>95.6</v>
      </c>
      <c r="AE64">
        <v>41.31</v>
      </c>
      <c r="AF64">
        <v>980.11</v>
      </c>
      <c r="AG64">
        <v>980.11</v>
      </c>
      <c r="AH64">
        <v>0</v>
      </c>
      <c r="AI64">
        <v>0</v>
      </c>
      <c r="AJ64">
        <v>0</v>
      </c>
      <c r="AK64">
        <v>350</v>
      </c>
      <c r="AL64">
        <v>200</v>
      </c>
      <c r="AM64">
        <v>60</v>
      </c>
      <c r="AN64">
        <v>200</v>
      </c>
      <c r="AO64">
        <v>0</v>
      </c>
      <c r="AP64">
        <v>0</v>
      </c>
      <c r="AQ64">
        <v>0</v>
      </c>
      <c r="AR64">
        <v>0</v>
      </c>
      <c r="AS64">
        <v>0</v>
      </c>
      <c r="AT64">
        <v>0</v>
      </c>
      <c r="AU64">
        <v>0</v>
      </c>
      <c r="AV64">
        <v>0</v>
      </c>
      <c r="AW64">
        <v>0</v>
      </c>
      <c r="AX64">
        <v>0</v>
      </c>
      <c r="AY64">
        <v>810</v>
      </c>
      <c r="AZ64">
        <v>0</v>
      </c>
      <c r="BA64">
        <v>0</v>
      </c>
      <c r="BB64">
        <v>0</v>
      </c>
      <c r="BC64">
        <v>0</v>
      </c>
      <c r="BD64">
        <v>0</v>
      </c>
      <c r="BE64" s="22">
        <v>1790.11</v>
      </c>
      <c r="BF64">
        <v>95.6</v>
      </c>
      <c r="BG64">
        <v>18.73</v>
      </c>
      <c r="BH64">
        <v>1</v>
      </c>
      <c r="BI64">
        <v>1</v>
      </c>
      <c r="BJ64">
        <v>60.03</v>
      </c>
    </row>
    <row r="65" spans="1:62" ht="12.75">
      <c r="A65">
        <v>1361</v>
      </c>
      <c r="B65" t="s">
        <v>367</v>
      </c>
      <c r="C65" t="s">
        <v>92</v>
      </c>
      <c r="D65" s="14">
        <v>160000</v>
      </c>
      <c r="E65" s="4">
        <f t="shared" si="0"/>
        <v>23606</v>
      </c>
      <c r="F65" s="4">
        <f t="shared" si="1"/>
        <v>1089.3401015228426</v>
      </c>
      <c r="G65" s="31">
        <v>167606</v>
      </c>
      <c r="H65" s="16">
        <f t="shared" si="2"/>
        <v>1900.47</v>
      </c>
      <c r="I65" s="26">
        <f t="shared" si="3"/>
        <v>88.19186832730851</v>
      </c>
      <c r="J65" s="26">
        <f t="shared" si="4"/>
        <v>7734.471619750807</v>
      </c>
      <c r="K65" s="20">
        <f t="shared" si="5"/>
        <v>21.67</v>
      </c>
      <c r="L65">
        <v>987</v>
      </c>
      <c r="M65">
        <v>225</v>
      </c>
      <c r="N65">
        <v>0</v>
      </c>
      <c r="O65">
        <v>1212</v>
      </c>
      <c r="P65">
        <v>0</v>
      </c>
      <c r="Q65">
        <v>12</v>
      </c>
      <c r="R65">
        <v>0</v>
      </c>
      <c r="S65">
        <v>0</v>
      </c>
      <c r="T65">
        <v>3</v>
      </c>
      <c r="U65">
        <v>15</v>
      </c>
      <c r="V65">
        <v>0</v>
      </c>
      <c r="W65">
        <v>0</v>
      </c>
      <c r="X65">
        <v>50</v>
      </c>
      <c r="Y65">
        <v>50</v>
      </c>
      <c r="Z65">
        <v>50</v>
      </c>
      <c r="AA65">
        <v>0</v>
      </c>
      <c r="AB65">
        <v>50</v>
      </c>
      <c r="AC65">
        <v>1327</v>
      </c>
      <c r="AD65">
        <v>21.67</v>
      </c>
      <c r="AE65">
        <v>61.25</v>
      </c>
      <c r="AF65">
        <v>513.47</v>
      </c>
      <c r="AG65">
        <v>513.47</v>
      </c>
      <c r="AH65">
        <v>0</v>
      </c>
      <c r="AI65">
        <v>0</v>
      </c>
      <c r="AJ65">
        <v>0</v>
      </c>
      <c r="AK65">
        <v>0</v>
      </c>
      <c r="AL65">
        <v>50</v>
      </c>
      <c r="AM65">
        <v>0</v>
      </c>
      <c r="AN65">
        <v>10</v>
      </c>
      <c r="AO65">
        <v>0</v>
      </c>
      <c r="AP65">
        <v>0</v>
      </c>
      <c r="AQ65">
        <v>0</v>
      </c>
      <c r="AR65">
        <v>0</v>
      </c>
      <c r="AS65">
        <v>0</v>
      </c>
      <c r="AT65">
        <v>0</v>
      </c>
      <c r="AU65">
        <v>0</v>
      </c>
      <c r="AV65">
        <v>0</v>
      </c>
      <c r="AW65">
        <v>0</v>
      </c>
      <c r="AX65">
        <v>0</v>
      </c>
      <c r="AY65">
        <v>60</v>
      </c>
      <c r="AZ65">
        <v>0</v>
      </c>
      <c r="BA65">
        <v>0</v>
      </c>
      <c r="BB65">
        <v>0</v>
      </c>
      <c r="BC65">
        <v>0</v>
      </c>
      <c r="BD65">
        <v>0</v>
      </c>
      <c r="BE65" s="22">
        <v>573.47</v>
      </c>
      <c r="BF65">
        <v>21.67</v>
      </c>
      <c r="BG65">
        <v>26.47</v>
      </c>
      <c r="BH65">
        <v>1</v>
      </c>
      <c r="BI65">
        <v>1</v>
      </c>
      <c r="BJ65">
        <v>87.71</v>
      </c>
    </row>
    <row r="66" spans="1:62" ht="12.75">
      <c r="A66">
        <v>1225</v>
      </c>
      <c r="B66" t="s">
        <v>367</v>
      </c>
      <c r="C66" t="s">
        <v>58</v>
      </c>
      <c r="D66" s="14">
        <v>110000</v>
      </c>
      <c r="E66" s="4">
        <f t="shared" si="0"/>
        <v>6435</v>
      </c>
      <c r="F66" s="4">
        <f t="shared" si="1"/>
        <v>1787.5</v>
      </c>
      <c r="G66" s="31">
        <v>105435</v>
      </c>
      <c r="H66" s="16">
        <f t="shared" si="2"/>
        <v>264.98</v>
      </c>
      <c r="I66" s="26">
        <f t="shared" si="3"/>
        <v>397.89795456260845</v>
      </c>
      <c r="J66" s="26">
        <f t="shared" si="4"/>
        <v>29287.5</v>
      </c>
      <c r="K66" s="20">
        <f t="shared" si="5"/>
        <v>3.6</v>
      </c>
      <c r="L66">
        <v>0</v>
      </c>
      <c r="M66">
        <v>72</v>
      </c>
      <c r="N66">
        <v>0</v>
      </c>
      <c r="O66">
        <v>72</v>
      </c>
      <c r="P66">
        <v>48</v>
      </c>
      <c r="Q66">
        <v>12</v>
      </c>
      <c r="R66">
        <v>7</v>
      </c>
      <c r="S66">
        <v>0</v>
      </c>
      <c r="T66">
        <v>5</v>
      </c>
      <c r="U66">
        <v>72</v>
      </c>
      <c r="V66">
        <v>0</v>
      </c>
      <c r="W66">
        <v>0</v>
      </c>
      <c r="X66">
        <v>0</v>
      </c>
      <c r="Y66">
        <v>0</v>
      </c>
      <c r="Z66">
        <v>0</v>
      </c>
      <c r="AA66">
        <v>0</v>
      </c>
      <c r="AB66">
        <v>0</v>
      </c>
      <c r="AC66">
        <v>144</v>
      </c>
      <c r="AD66">
        <v>3.6</v>
      </c>
      <c r="AE66">
        <v>40</v>
      </c>
      <c r="AF66">
        <v>0.98</v>
      </c>
      <c r="AG66">
        <v>0.98</v>
      </c>
      <c r="AH66">
        <v>0</v>
      </c>
      <c r="AI66">
        <v>0</v>
      </c>
      <c r="AJ66">
        <v>0</v>
      </c>
      <c r="AK66">
        <v>50</v>
      </c>
      <c r="AL66">
        <v>0</v>
      </c>
      <c r="AM66">
        <v>0</v>
      </c>
      <c r="AN66">
        <v>70</v>
      </c>
      <c r="AO66">
        <v>0</v>
      </c>
      <c r="AP66">
        <v>0</v>
      </c>
      <c r="AQ66">
        <v>0</v>
      </c>
      <c r="AR66">
        <v>0</v>
      </c>
      <c r="AS66">
        <v>0</v>
      </c>
      <c r="AT66">
        <v>0</v>
      </c>
      <c r="AU66">
        <v>0</v>
      </c>
      <c r="AV66">
        <v>0</v>
      </c>
      <c r="AW66">
        <v>0</v>
      </c>
      <c r="AX66">
        <v>0</v>
      </c>
      <c r="AY66">
        <v>120</v>
      </c>
      <c r="AZ66">
        <v>0</v>
      </c>
      <c r="BA66">
        <v>0</v>
      </c>
      <c r="BB66">
        <v>0</v>
      </c>
      <c r="BC66">
        <v>0</v>
      </c>
      <c r="BD66">
        <v>0</v>
      </c>
      <c r="BE66" s="22">
        <v>120.98</v>
      </c>
      <c r="BF66">
        <v>3.6</v>
      </c>
      <c r="BG66">
        <v>33.61</v>
      </c>
      <c r="BH66">
        <v>1</v>
      </c>
      <c r="BI66">
        <v>1</v>
      </c>
      <c r="BJ66">
        <v>73.61</v>
      </c>
    </row>
    <row r="67" spans="1:62" ht="12.75">
      <c r="A67">
        <v>688</v>
      </c>
      <c r="B67" t="s">
        <v>367</v>
      </c>
      <c r="C67" t="s">
        <v>133</v>
      </c>
      <c r="D67" s="14">
        <v>421000</v>
      </c>
      <c r="E67" s="4">
        <f aca="true" t="shared" si="6" ref="E67:E130">G67-(0.9*D67)</f>
        <v>8420</v>
      </c>
      <c r="F67" s="4">
        <f aca="true" t="shared" si="7" ref="F67:F130">E67/K67</f>
        <v>105.25</v>
      </c>
      <c r="G67" s="31">
        <v>387320</v>
      </c>
      <c r="H67" s="16">
        <f aca="true" t="shared" si="8" ref="H67:H130">AC67+BE67</f>
        <v>4551.27</v>
      </c>
      <c r="I67" s="26">
        <f aca="true" t="shared" si="9" ref="I67:I130">G67/H67</f>
        <v>85.10152111388689</v>
      </c>
      <c r="J67" s="26">
        <f aca="true" t="shared" si="10" ref="J67:J130">G67/K67</f>
        <v>4841.5</v>
      </c>
      <c r="K67" s="20">
        <f aca="true" t="shared" si="11" ref="K67:K130">BF67</f>
        <v>80</v>
      </c>
      <c r="L67">
        <v>1972</v>
      </c>
      <c r="M67">
        <v>966</v>
      </c>
      <c r="N67">
        <v>0</v>
      </c>
      <c r="O67">
        <v>2938</v>
      </c>
      <c r="P67">
        <v>24</v>
      </c>
      <c r="Q67">
        <v>216</v>
      </c>
      <c r="R67">
        <v>147</v>
      </c>
      <c r="S67">
        <v>0</v>
      </c>
      <c r="T67">
        <v>9</v>
      </c>
      <c r="U67">
        <v>396</v>
      </c>
      <c r="V67">
        <v>0</v>
      </c>
      <c r="W67">
        <v>0</v>
      </c>
      <c r="X67">
        <v>200</v>
      </c>
      <c r="Y67">
        <v>200</v>
      </c>
      <c r="Z67">
        <v>150</v>
      </c>
      <c r="AA67">
        <v>150</v>
      </c>
      <c r="AB67">
        <v>300</v>
      </c>
      <c r="AC67">
        <v>3834</v>
      </c>
      <c r="AD67">
        <v>80</v>
      </c>
      <c r="AE67">
        <v>47.92</v>
      </c>
      <c r="AF67">
        <v>62.27</v>
      </c>
      <c r="AG67">
        <v>62.27</v>
      </c>
      <c r="AH67">
        <v>0</v>
      </c>
      <c r="AI67">
        <v>0</v>
      </c>
      <c r="AJ67">
        <v>0</v>
      </c>
      <c r="AK67">
        <v>450</v>
      </c>
      <c r="AL67">
        <v>125</v>
      </c>
      <c r="AM67">
        <v>0</v>
      </c>
      <c r="AN67">
        <v>80</v>
      </c>
      <c r="AO67">
        <v>0</v>
      </c>
      <c r="AP67">
        <v>0</v>
      </c>
      <c r="AQ67">
        <v>0</v>
      </c>
      <c r="AR67">
        <v>0</v>
      </c>
      <c r="AS67">
        <v>0</v>
      </c>
      <c r="AT67">
        <v>0</v>
      </c>
      <c r="AU67">
        <v>0</v>
      </c>
      <c r="AV67">
        <v>0</v>
      </c>
      <c r="AW67">
        <v>0</v>
      </c>
      <c r="AX67">
        <v>0</v>
      </c>
      <c r="AY67">
        <v>655</v>
      </c>
      <c r="AZ67">
        <v>0</v>
      </c>
      <c r="BA67">
        <v>0</v>
      </c>
      <c r="BB67">
        <v>0</v>
      </c>
      <c r="BC67">
        <v>0</v>
      </c>
      <c r="BD67">
        <v>0</v>
      </c>
      <c r="BE67" s="22">
        <v>717.27</v>
      </c>
      <c r="BF67">
        <v>80</v>
      </c>
      <c r="BG67">
        <v>8.97</v>
      </c>
      <c r="BH67">
        <v>1</v>
      </c>
      <c r="BI67">
        <v>1</v>
      </c>
      <c r="BJ67">
        <v>56.89</v>
      </c>
    </row>
    <row r="68" spans="1:62" ht="12.75">
      <c r="A68">
        <v>1148</v>
      </c>
      <c r="B68" t="s">
        <v>367</v>
      </c>
      <c r="C68" t="s">
        <v>466</v>
      </c>
      <c r="D68" s="14">
        <v>2534000</v>
      </c>
      <c r="E68" s="4">
        <f t="shared" si="6"/>
        <v>210720</v>
      </c>
      <c r="F68" s="4">
        <f t="shared" si="7"/>
        <v>973.7523105360443</v>
      </c>
      <c r="G68" s="31">
        <v>2491320</v>
      </c>
      <c r="H68" s="16">
        <f t="shared" si="8"/>
        <v>11025.880000000001</v>
      </c>
      <c r="I68" s="26">
        <f t="shared" si="9"/>
        <v>225.95203285361347</v>
      </c>
      <c r="J68" s="26">
        <f t="shared" si="10"/>
        <v>11512.56931608133</v>
      </c>
      <c r="K68" s="20">
        <f t="shared" si="11"/>
        <v>216.4</v>
      </c>
      <c r="L68">
        <v>2772</v>
      </c>
      <c r="M68">
        <v>3333</v>
      </c>
      <c r="N68">
        <v>18</v>
      </c>
      <c r="O68">
        <v>6123</v>
      </c>
      <c r="P68">
        <v>168</v>
      </c>
      <c r="Q68">
        <v>504</v>
      </c>
      <c r="R68">
        <v>392</v>
      </c>
      <c r="S68">
        <v>0</v>
      </c>
      <c r="T68">
        <v>47</v>
      </c>
      <c r="U68">
        <v>1111</v>
      </c>
      <c r="V68">
        <v>150</v>
      </c>
      <c r="W68">
        <v>450</v>
      </c>
      <c r="X68">
        <v>800</v>
      </c>
      <c r="Y68">
        <v>1400</v>
      </c>
      <c r="Z68">
        <v>150</v>
      </c>
      <c r="AA68">
        <v>300</v>
      </c>
      <c r="AB68">
        <v>450</v>
      </c>
      <c r="AC68">
        <v>9084</v>
      </c>
      <c r="AD68">
        <v>216.4</v>
      </c>
      <c r="AE68">
        <v>41.98</v>
      </c>
      <c r="AF68">
        <v>1037.05</v>
      </c>
      <c r="AG68">
        <v>1037.05</v>
      </c>
      <c r="AH68">
        <v>0</v>
      </c>
      <c r="AI68">
        <v>0</v>
      </c>
      <c r="AJ68">
        <v>0</v>
      </c>
      <c r="AK68">
        <v>300</v>
      </c>
      <c r="AL68">
        <v>325</v>
      </c>
      <c r="AM68">
        <v>0</v>
      </c>
      <c r="AN68">
        <v>120</v>
      </c>
      <c r="AO68">
        <v>0</v>
      </c>
      <c r="AP68">
        <v>70</v>
      </c>
      <c r="AQ68">
        <v>0</v>
      </c>
      <c r="AR68">
        <v>15</v>
      </c>
      <c r="AS68">
        <v>20</v>
      </c>
      <c r="AT68">
        <v>0</v>
      </c>
      <c r="AU68">
        <v>0</v>
      </c>
      <c r="AV68">
        <v>0</v>
      </c>
      <c r="AW68">
        <v>0</v>
      </c>
      <c r="AX68">
        <v>0</v>
      </c>
      <c r="AY68">
        <v>850</v>
      </c>
      <c r="AZ68">
        <v>54.83</v>
      </c>
      <c r="BA68">
        <v>0</v>
      </c>
      <c r="BB68">
        <v>54.83</v>
      </c>
      <c r="BC68">
        <v>0</v>
      </c>
      <c r="BD68">
        <v>0</v>
      </c>
      <c r="BE68" s="22">
        <v>1941.88</v>
      </c>
      <c r="BF68">
        <v>216.4</v>
      </c>
      <c r="BG68">
        <v>8.97</v>
      </c>
      <c r="BH68">
        <v>1</v>
      </c>
      <c r="BI68">
        <v>1</v>
      </c>
      <c r="BJ68">
        <v>50.95</v>
      </c>
    </row>
    <row r="69" spans="1:62" ht="12.75">
      <c r="A69">
        <v>486</v>
      </c>
      <c r="B69" t="s">
        <v>367</v>
      </c>
      <c r="C69" t="s">
        <v>263</v>
      </c>
      <c r="D69" s="14">
        <v>540000</v>
      </c>
      <c r="E69" s="4">
        <f t="shared" si="6"/>
        <v>76751</v>
      </c>
      <c r="F69" s="4">
        <f t="shared" si="7"/>
        <v>745.1553398058253</v>
      </c>
      <c r="G69" s="31">
        <v>562751</v>
      </c>
      <c r="H69" s="16">
        <f t="shared" si="8"/>
        <v>7395.29</v>
      </c>
      <c r="I69" s="26">
        <f t="shared" si="9"/>
        <v>76.09586642308821</v>
      </c>
      <c r="J69" s="26">
        <f t="shared" si="10"/>
        <v>5463.601941747573</v>
      </c>
      <c r="K69" s="20">
        <f t="shared" si="11"/>
        <v>103</v>
      </c>
      <c r="L69">
        <v>3407</v>
      </c>
      <c r="M69">
        <v>1107</v>
      </c>
      <c r="N69">
        <v>18</v>
      </c>
      <c r="O69">
        <v>4532</v>
      </c>
      <c r="P69">
        <v>192</v>
      </c>
      <c r="Q69">
        <v>528</v>
      </c>
      <c r="R69">
        <v>0</v>
      </c>
      <c r="S69">
        <v>0</v>
      </c>
      <c r="T69">
        <v>0</v>
      </c>
      <c r="U69">
        <v>720</v>
      </c>
      <c r="V69">
        <v>0</v>
      </c>
      <c r="W69">
        <v>0</v>
      </c>
      <c r="X69">
        <v>200</v>
      </c>
      <c r="Y69">
        <v>200</v>
      </c>
      <c r="Z69">
        <v>100</v>
      </c>
      <c r="AA69">
        <v>150</v>
      </c>
      <c r="AB69">
        <v>250</v>
      </c>
      <c r="AC69">
        <v>5702</v>
      </c>
      <c r="AD69">
        <v>103</v>
      </c>
      <c r="AE69">
        <v>55.36</v>
      </c>
      <c r="AF69">
        <v>214.92</v>
      </c>
      <c r="AG69">
        <v>214.92</v>
      </c>
      <c r="AH69">
        <v>0</v>
      </c>
      <c r="AI69">
        <v>0</v>
      </c>
      <c r="AJ69">
        <v>0</v>
      </c>
      <c r="AK69">
        <v>0</v>
      </c>
      <c r="AL69">
        <v>900</v>
      </c>
      <c r="AM69">
        <v>0</v>
      </c>
      <c r="AN69">
        <v>320</v>
      </c>
      <c r="AO69">
        <v>0</v>
      </c>
      <c r="AP69">
        <v>0</v>
      </c>
      <c r="AQ69">
        <v>30</v>
      </c>
      <c r="AR69">
        <v>0</v>
      </c>
      <c r="AS69">
        <v>60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1310</v>
      </c>
      <c r="AZ69">
        <v>168.37</v>
      </c>
      <c r="BA69">
        <v>0</v>
      </c>
      <c r="BB69">
        <v>168.37</v>
      </c>
      <c r="BC69">
        <v>0</v>
      </c>
      <c r="BD69">
        <v>0</v>
      </c>
      <c r="BE69" s="22">
        <v>1693.29</v>
      </c>
      <c r="BF69">
        <v>103</v>
      </c>
      <c r="BG69">
        <v>16.44</v>
      </c>
      <c r="BH69">
        <v>1</v>
      </c>
      <c r="BI69">
        <v>1</v>
      </c>
      <c r="BJ69">
        <v>71.8</v>
      </c>
    </row>
    <row r="70" spans="1:62" ht="12.75">
      <c r="A70">
        <v>1468</v>
      </c>
      <c r="B70" t="s">
        <v>367</v>
      </c>
      <c r="C70" t="s">
        <v>577</v>
      </c>
      <c r="D70" s="14">
        <v>19000</v>
      </c>
      <c r="E70" s="4">
        <f t="shared" si="6"/>
        <v>380</v>
      </c>
      <c r="F70" s="4">
        <f t="shared" si="7"/>
        <v>7.080305571082541</v>
      </c>
      <c r="G70" s="31">
        <v>17480</v>
      </c>
      <c r="H70" s="16">
        <f t="shared" si="8"/>
        <v>2456</v>
      </c>
      <c r="I70" s="26">
        <f t="shared" si="9"/>
        <v>7.1172638436482085</v>
      </c>
      <c r="J70" s="26">
        <f t="shared" si="10"/>
        <v>325.6940562697969</v>
      </c>
      <c r="K70" s="20">
        <f t="shared" si="11"/>
        <v>53.67</v>
      </c>
      <c r="L70">
        <v>1431</v>
      </c>
      <c r="M70">
        <v>351</v>
      </c>
      <c r="N70">
        <v>72</v>
      </c>
      <c r="O70">
        <v>1854</v>
      </c>
      <c r="P70">
        <v>72</v>
      </c>
      <c r="Q70">
        <v>108</v>
      </c>
      <c r="R70">
        <v>28</v>
      </c>
      <c r="S70">
        <v>132</v>
      </c>
      <c r="T70">
        <v>12</v>
      </c>
      <c r="U70">
        <v>352</v>
      </c>
      <c r="V70">
        <v>0</v>
      </c>
      <c r="W70">
        <v>0</v>
      </c>
      <c r="X70">
        <v>50</v>
      </c>
      <c r="Y70">
        <v>50</v>
      </c>
      <c r="Z70">
        <v>0</v>
      </c>
      <c r="AA70">
        <v>0</v>
      </c>
      <c r="AB70">
        <v>0</v>
      </c>
      <c r="AC70">
        <v>2256</v>
      </c>
      <c r="AD70">
        <v>53.67</v>
      </c>
      <c r="AE70">
        <v>42.04</v>
      </c>
      <c r="AF70">
        <v>0</v>
      </c>
      <c r="AG70">
        <v>0</v>
      </c>
      <c r="AH70">
        <v>0</v>
      </c>
      <c r="AI70">
        <v>0</v>
      </c>
      <c r="AJ70">
        <v>0</v>
      </c>
      <c r="AK70">
        <v>50</v>
      </c>
      <c r="AL70">
        <v>50</v>
      </c>
      <c r="AM70">
        <v>0</v>
      </c>
      <c r="AN70">
        <v>100</v>
      </c>
      <c r="AO70">
        <v>0</v>
      </c>
      <c r="AP70">
        <v>0</v>
      </c>
      <c r="AQ70">
        <v>0</v>
      </c>
      <c r="AR70">
        <v>0</v>
      </c>
      <c r="AS70">
        <v>0</v>
      </c>
      <c r="AT70">
        <v>0</v>
      </c>
      <c r="AU70">
        <v>0</v>
      </c>
      <c r="AV70">
        <v>0</v>
      </c>
      <c r="AW70">
        <v>0</v>
      </c>
      <c r="AX70">
        <v>0</v>
      </c>
      <c r="AY70">
        <v>200</v>
      </c>
      <c r="AZ70">
        <v>0</v>
      </c>
      <c r="BA70">
        <v>0</v>
      </c>
      <c r="BB70">
        <v>0</v>
      </c>
      <c r="BC70">
        <v>0</v>
      </c>
      <c r="BD70">
        <v>0</v>
      </c>
      <c r="BE70" s="22">
        <v>200</v>
      </c>
      <c r="BF70">
        <v>53.67</v>
      </c>
      <c r="BG70">
        <v>3.73</v>
      </c>
      <c r="BH70">
        <v>1</v>
      </c>
      <c r="BI70">
        <v>1</v>
      </c>
      <c r="BJ70">
        <v>45.76</v>
      </c>
    </row>
    <row r="71" spans="1:62" ht="12.75">
      <c r="A71">
        <v>495</v>
      </c>
      <c r="B71" t="s">
        <v>367</v>
      </c>
      <c r="C71" t="s">
        <v>272</v>
      </c>
      <c r="D71" s="14">
        <v>2500000</v>
      </c>
      <c r="E71" s="4">
        <f t="shared" si="6"/>
        <v>155700</v>
      </c>
      <c r="F71" s="4">
        <f t="shared" si="7"/>
        <v>807.5726141078837</v>
      </c>
      <c r="G71" s="31">
        <v>2405700</v>
      </c>
      <c r="H71" s="16">
        <f t="shared" si="8"/>
        <v>19314.1</v>
      </c>
      <c r="I71" s="26">
        <f t="shared" si="9"/>
        <v>124.55667103307947</v>
      </c>
      <c r="J71" s="26">
        <f t="shared" si="10"/>
        <v>12477.697095435684</v>
      </c>
      <c r="K71" s="20">
        <f t="shared" si="11"/>
        <v>192.8</v>
      </c>
      <c r="L71">
        <v>6296</v>
      </c>
      <c r="M71">
        <v>2592</v>
      </c>
      <c r="N71">
        <v>200</v>
      </c>
      <c r="O71">
        <v>9088</v>
      </c>
      <c r="P71">
        <v>360</v>
      </c>
      <c r="Q71">
        <v>540</v>
      </c>
      <c r="R71">
        <v>0</v>
      </c>
      <c r="S71">
        <v>0</v>
      </c>
      <c r="T71">
        <v>39</v>
      </c>
      <c r="U71">
        <v>939</v>
      </c>
      <c r="V71">
        <v>0</v>
      </c>
      <c r="W71">
        <v>150</v>
      </c>
      <c r="X71">
        <v>350</v>
      </c>
      <c r="Y71">
        <v>500</v>
      </c>
      <c r="Z71">
        <v>150</v>
      </c>
      <c r="AA71">
        <v>450</v>
      </c>
      <c r="AB71">
        <v>600</v>
      </c>
      <c r="AC71">
        <v>11127</v>
      </c>
      <c r="AD71">
        <v>192.8</v>
      </c>
      <c r="AE71">
        <v>57.71</v>
      </c>
      <c r="AF71">
        <v>6389.42</v>
      </c>
      <c r="AG71">
        <v>6389.42</v>
      </c>
      <c r="AH71">
        <v>0</v>
      </c>
      <c r="AI71">
        <v>0</v>
      </c>
      <c r="AJ71">
        <v>0</v>
      </c>
      <c r="AK71">
        <v>350</v>
      </c>
      <c r="AL71">
        <v>275</v>
      </c>
      <c r="AM71">
        <v>80</v>
      </c>
      <c r="AN71">
        <v>240</v>
      </c>
      <c r="AO71">
        <v>450</v>
      </c>
      <c r="AP71">
        <v>105</v>
      </c>
      <c r="AQ71">
        <v>60</v>
      </c>
      <c r="AR71">
        <v>15</v>
      </c>
      <c r="AS71">
        <v>20</v>
      </c>
      <c r="AT71">
        <v>0</v>
      </c>
      <c r="AU71">
        <v>0</v>
      </c>
      <c r="AV71">
        <v>0</v>
      </c>
      <c r="AW71">
        <v>0</v>
      </c>
      <c r="AX71">
        <v>0</v>
      </c>
      <c r="AY71">
        <v>1595</v>
      </c>
      <c r="AZ71">
        <v>0</v>
      </c>
      <c r="BA71">
        <v>157.08</v>
      </c>
      <c r="BB71">
        <v>157.08</v>
      </c>
      <c r="BC71">
        <v>45.6</v>
      </c>
      <c r="BD71">
        <v>45.6</v>
      </c>
      <c r="BE71" s="22">
        <v>8187.1</v>
      </c>
      <c r="BF71">
        <v>192.8</v>
      </c>
      <c r="BG71">
        <v>42.46</v>
      </c>
      <c r="BH71">
        <v>1</v>
      </c>
      <c r="BI71">
        <v>1</v>
      </c>
      <c r="BJ71">
        <v>100.18</v>
      </c>
    </row>
    <row r="72" spans="1:62" ht="12.75">
      <c r="A72">
        <v>691</v>
      </c>
      <c r="B72" t="s">
        <v>367</v>
      </c>
      <c r="C72" t="s">
        <v>134</v>
      </c>
      <c r="D72" s="14">
        <v>187000</v>
      </c>
      <c r="E72" s="4">
        <f t="shared" si="6"/>
        <v>3740</v>
      </c>
      <c r="F72" s="4">
        <f t="shared" si="7"/>
        <v>45.609756097560975</v>
      </c>
      <c r="G72" s="31">
        <v>172040</v>
      </c>
      <c r="H72" s="16">
        <f t="shared" si="8"/>
        <v>5598.2</v>
      </c>
      <c r="I72" s="26">
        <f t="shared" si="9"/>
        <v>30.731306491372226</v>
      </c>
      <c r="J72" s="26">
        <f t="shared" si="10"/>
        <v>2098.048780487805</v>
      </c>
      <c r="K72" s="20">
        <f t="shared" si="11"/>
        <v>82</v>
      </c>
      <c r="L72">
        <v>2932</v>
      </c>
      <c r="M72">
        <v>567</v>
      </c>
      <c r="N72">
        <v>0</v>
      </c>
      <c r="O72">
        <v>3499</v>
      </c>
      <c r="P72">
        <v>120</v>
      </c>
      <c r="Q72">
        <v>492</v>
      </c>
      <c r="R72">
        <v>0</v>
      </c>
      <c r="S72">
        <v>0</v>
      </c>
      <c r="T72">
        <v>16</v>
      </c>
      <c r="U72">
        <v>628</v>
      </c>
      <c r="V72">
        <v>0</v>
      </c>
      <c r="W72">
        <v>150</v>
      </c>
      <c r="X72">
        <v>250</v>
      </c>
      <c r="Y72">
        <v>400</v>
      </c>
      <c r="Z72">
        <v>50</v>
      </c>
      <c r="AA72">
        <v>150</v>
      </c>
      <c r="AB72">
        <v>200</v>
      </c>
      <c r="AC72">
        <v>4727</v>
      </c>
      <c r="AD72">
        <v>82</v>
      </c>
      <c r="AE72">
        <v>57.65</v>
      </c>
      <c r="AF72">
        <v>399.2</v>
      </c>
      <c r="AG72">
        <v>399.2</v>
      </c>
      <c r="AH72">
        <v>0</v>
      </c>
      <c r="AI72">
        <v>0</v>
      </c>
      <c r="AJ72">
        <v>0</v>
      </c>
      <c r="AK72">
        <v>100</v>
      </c>
      <c r="AL72">
        <v>200</v>
      </c>
      <c r="AM72">
        <v>100</v>
      </c>
      <c r="AN72">
        <v>70</v>
      </c>
      <c r="AO72">
        <v>0</v>
      </c>
      <c r="AP72">
        <v>0</v>
      </c>
      <c r="AQ72">
        <v>0</v>
      </c>
      <c r="AR72">
        <v>0</v>
      </c>
      <c r="AS72">
        <v>0</v>
      </c>
      <c r="AT72">
        <v>0</v>
      </c>
      <c r="AU72">
        <v>0</v>
      </c>
      <c r="AV72">
        <v>0</v>
      </c>
      <c r="AW72">
        <v>0</v>
      </c>
      <c r="AX72">
        <v>0</v>
      </c>
      <c r="AY72">
        <v>470</v>
      </c>
      <c r="AZ72">
        <v>0</v>
      </c>
      <c r="BA72">
        <v>2</v>
      </c>
      <c r="BB72">
        <v>2</v>
      </c>
      <c r="BC72">
        <v>0</v>
      </c>
      <c r="BD72">
        <v>0</v>
      </c>
      <c r="BE72" s="22">
        <v>871.2</v>
      </c>
      <c r="BF72">
        <v>82</v>
      </c>
      <c r="BG72">
        <v>10.62</v>
      </c>
      <c r="BH72">
        <v>1</v>
      </c>
      <c r="BI72">
        <v>1</v>
      </c>
      <c r="BJ72">
        <v>68.27</v>
      </c>
    </row>
    <row r="73" spans="1:62" ht="12.75">
      <c r="A73">
        <v>498</v>
      </c>
      <c r="B73" t="s">
        <v>367</v>
      </c>
      <c r="C73" t="s">
        <v>274</v>
      </c>
      <c r="D73" s="14">
        <v>1638000</v>
      </c>
      <c r="E73" s="4">
        <f t="shared" si="6"/>
        <v>103736</v>
      </c>
      <c r="F73" s="4">
        <f t="shared" si="7"/>
        <v>774.1492537313433</v>
      </c>
      <c r="G73" s="31">
        <v>1577936</v>
      </c>
      <c r="H73" s="16">
        <f t="shared" si="8"/>
        <v>11595.43</v>
      </c>
      <c r="I73" s="26">
        <f t="shared" si="9"/>
        <v>136.08257736021864</v>
      </c>
      <c r="J73" s="26">
        <f t="shared" si="10"/>
        <v>11775.641791044776</v>
      </c>
      <c r="K73" s="20">
        <f t="shared" si="11"/>
        <v>134</v>
      </c>
      <c r="L73">
        <v>3837</v>
      </c>
      <c r="M73">
        <v>1836</v>
      </c>
      <c r="N73">
        <v>34</v>
      </c>
      <c r="O73">
        <v>5707</v>
      </c>
      <c r="P73">
        <v>192</v>
      </c>
      <c r="Q73">
        <v>456</v>
      </c>
      <c r="R73">
        <v>0</v>
      </c>
      <c r="S73">
        <v>0</v>
      </c>
      <c r="T73">
        <v>46</v>
      </c>
      <c r="U73">
        <v>694</v>
      </c>
      <c r="V73">
        <v>0</v>
      </c>
      <c r="W73">
        <v>900</v>
      </c>
      <c r="X73">
        <v>1000</v>
      </c>
      <c r="Y73">
        <v>1900</v>
      </c>
      <c r="Z73">
        <v>150</v>
      </c>
      <c r="AA73">
        <v>300</v>
      </c>
      <c r="AB73">
        <v>450</v>
      </c>
      <c r="AC73">
        <v>8751</v>
      </c>
      <c r="AD73">
        <v>134</v>
      </c>
      <c r="AE73">
        <v>65.31</v>
      </c>
      <c r="AF73">
        <v>840.51</v>
      </c>
      <c r="AG73">
        <v>840.51</v>
      </c>
      <c r="AH73">
        <v>0</v>
      </c>
      <c r="AI73">
        <v>0</v>
      </c>
      <c r="AJ73">
        <v>0</v>
      </c>
      <c r="AK73">
        <v>150</v>
      </c>
      <c r="AL73">
        <v>175</v>
      </c>
      <c r="AM73">
        <v>0</v>
      </c>
      <c r="AN73">
        <v>320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0</v>
      </c>
      <c r="AU73">
        <v>0</v>
      </c>
      <c r="AV73">
        <v>0</v>
      </c>
      <c r="AW73">
        <v>0</v>
      </c>
      <c r="AX73">
        <v>0</v>
      </c>
      <c r="AY73">
        <v>645</v>
      </c>
      <c r="AZ73">
        <v>1140.74</v>
      </c>
      <c r="BA73">
        <v>218.18</v>
      </c>
      <c r="BB73">
        <v>1358.92</v>
      </c>
      <c r="BC73">
        <v>0</v>
      </c>
      <c r="BD73">
        <v>0</v>
      </c>
      <c r="BE73" s="22">
        <v>2844.43</v>
      </c>
      <c r="BF73">
        <v>134</v>
      </c>
      <c r="BG73">
        <v>21.23</v>
      </c>
      <c r="BH73">
        <v>1</v>
      </c>
      <c r="BI73">
        <v>1</v>
      </c>
      <c r="BJ73">
        <v>86.53</v>
      </c>
    </row>
    <row r="74" spans="1:62" ht="12.75">
      <c r="A74">
        <v>909</v>
      </c>
      <c r="B74" t="s">
        <v>367</v>
      </c>
      <c r="C74" t="s">
        <v>238</v>
      </c>
      <c r="D74" s="14">
        <v>0</v>
      </c>
      <c r="E74" s="4">
        <f t="shared" si="6"/>
        <v>1787989</v>
      </c>
      <c r="F74" s="4">
        <f t="shared" si="7"/>
        <v>8112.472776769509</v>
      </c>
      <c r="G74" s="31">
        <v>1787989</v>
      </c>
      <c r="H74" s="16">
        <f t="shared" si="8"/>
        <v>11323.41</v>
      </c>
      <c r="I74" s="26">
        <f t="shared" si="9"/>
        <v>157.901992421011</v>
      </c>
      <c r="J74" s="26">
        <f t="shared" si="10"/>
        <v>8112.472776769509</v>
      </c>
      <c r="K74" s="20">
        <f t="shared" si="11"/>
        <v>220.4</v>
      </c>
      <c r="L74">
        <v>6012</v>
      </c>
      <c r="M74">
        <v>1107</v>
      </c>
      <c r="N74">
        <v>272</v>
      </c>
      <c r="O74">
        <v>7391</v>
      </c>
      <c r="P74">
        <v>192</v>
      </c>
      <c r="Q74">
        <v>588</v>
      </c>
      <c r="R74">
        <v>1232</v>
      </c>
      <c r="S74">
        <v>0</v>
      </c>
      <c r="T74">
        <v>193</v>
      </c>
      <c r="U74">
        <v>2205</v>
      </c>
      <c r="V74">
        <v>0</v>
      </c>
      <c r="W74">
        <v>150</v>
      </c>
      <c r="X74">
        <v>750</v>
      </c>
      <c r="Y74">
        <v>900</v>
      </c>
      <c r="Z74">
        <v>200</v>
      </c>
      <c r="AA74">
        <v>300</v>
      </c>
      <c r="AB74">
        <v>500</v>
      </c>
      <c r="AC74">
        <v>10996</v>
      </c>
      <c r="AD74">
        <v>220.4</v>
      </c>
      <c r="AE74">
        <v>49.89</v>
      </c>
      <c r="AF74">
        <v>174.68</v>
      </c>
      <c r="AG74">
        <v>174.68</v>
      </c>
      <c r="AH74">
        <v>0</v>
      </c>
      <c r="AI74">
        <v>0</v>
      </c>
      <c r="AJ74">
        <v>0</v>
      </c>
      <c r="AK74">
        <v>0</v>
      </c>
      <c r="AL74">
        <v>0</v>
      </c>
      <c r="AM74">
        <v>0</v>
      </c>
      <c r="AN74">
        <v>10</v>
      </c>
      <c r="AO74">
        <v>0</v>
      </c>
      <c r="AP74">
        <v>0</v>
      </c>
      <c r="AQ74">
        <v>0</v>
      </c>
      <c r="AR74">
        <v>0</v>
      </c>
      <c r="AS74">
        <v>10</v>
      </c>
      <c r="AT74">
        <v>0</v>
      </c>
      <c r="AU74">
        <v>0</v>
      </c>
      <c r="AV74">
        <v>0</v>
      </c>
      <c r="AW74">
        <v>0</v>
      </c>
      <c r="AX74">
        <v>0</v>
      </c>
      <c r="AY74">
        <v>20</v>
      </c>
      <c r="AZ74">
        <v>0</v>
      </c>
      <c r="BA74">
        <v>72.46</v>
      </c>
      <c r="BB74">
        <v>72.46</v>
      </c>
      <c r="BC74">
        <v>60.27</v>
      </c>
      <c r="BD74">
        <v>60.27</v>
      </c>
      <c r="BE74" s="22">
        <v>327.41</v>
      </c>
      <c r="BF74">
        <v>220.4</v>
      </c>
      <c r="BG74">
        <v>1.49</v>
      </c>
      <c r="BH74">
        <v>1</v>
      </c>
      <c r="BI74">
        <v>1</v>
      </c>
      <c r="BJ74">
        <v>51.38</v>
      </c>
    </row>
    <row r="75" spans="1:62" ht="12.75">
      <c r="A75">
        <v>686</v>
      </c>
      <c r="B75" t="s">
        <v>367</v>
      </c>
      <c r="C75" t="s">
        <v>131</v>
      </c>
      <c r="D75" s="14">
        <v>121000</v>
      </c>
      <c r="E75" s="4">
        <f t="shared" si="6"/>
        <v>2420</v>
      </c>
      <c r="F75" s="4">
        <f t="shared" si="7"/>
        <v>30.788804071246823</v>
      </c>
      <c r="G75" s="31">
        <v>111320</v>
      </c>
      <c r="H75" s="16">
        <f t="shared" si="8"/>
        <v>3798.11</v>
      </c>
      <c r="I75" s="26">
        <f t="shared" si="9"/>
        <v>29.309314369515363</v>
      </c>
      <c r="J75" s="26">
        <f t="shared" si="10"/>
        <v>1416.2849872773538</v>
      </c>
      <c r="K75" s="20">
        <f t="shared" si="11"/>
        <v>78.6</v>
      </c>
      <c r="L75">
        <v>1211</v>
      </c>
      <c r="M75">
        <v>1098</v>
      </c>
      <c r="N75">
        <v>70</v>
      </c>
      <c r="O75">
        <v>2379</v>
      </c>
      <c r="P75">
        <v>48</v>
      </c>
      <c r="Q75">
        <v>660</v>
      </c>
      <c r="R75">
        <v>0</v>
      </c>
      <c r="S75">
        <v>0</v>
      </c>
      <c r="T75">
        <v>24</v>
      </c>
      <c r="U75">
        <v>732</v>
      </c>
      <c r="V75">
        <v>0</v>
      </c>
      <c r="W75">
        <v>0</v>
      </c>
      <c r="X75">
        <v>0</v>
      </c>
      <c r="Y75">
        <v>0</v>
      </c>
      <c r="Z75">
        <v>100</v>
      </c>
      <c r="AA75">
        <v>150</v>
      </c>
      <c r="AB75">
        <v>250</v>
      </c>
      <c r="AC75">
        <v>3361</v>
      </c>
      <c r="AD75">
        <v>78.6</v>
      </c>
      <c r="AE75">
        <v>42.76</v>
      </c>
      <c r="AF75">
        <v>107.11</v>
      </c>
      <c r="AG75">
        <v>107.11</v>
      </c>
      <c r="AH75">
        <v>0</v>
      </c>
      <c r="AI75">
        <v>0</v>
      </c>
      <c r="AJ75">
        <v>0</v>
      </c>
      <c r="AK75">
        <v>0</v>
      </c>
      <c r="AL75">
        <v>200</v>
      </c>
      <c r="AM75">
        <v>0</v>
      </c>
      <c r="AN75">
        <v>130</v>
      </c>
      <c r="AO75">
        <v>0</v>
      </c>
      <c r="AP75">
        <v>0</v>
      </c>
      <c r="AQ75">
        <v>0</v>
      </c>
      <c r="AR75">
        <v>0</v>
      </c>
      <c r="AS75">
        <v>0</v>
      </c>
      <c r="AT75">
        <v>0</v>
      </c>
      <c r="AU75">
        <v>0</v>
      </c>
      <c r="AV75">
        <v>0</v>
      </c>
      <c r="AW75">
        <v>0</v>
      </c>
      <c r="AX75">
        <v>0</v>
      </c>
      <c r="AY75">
        <v>330</v>
      </c>
      <c r="AZ75">
        <v>0</v>
      </c>
      <c r="BA75">
        <v>0</v>
      </c>
      <c r="BB75">
        <v>0</v>
      </c>
      <c r="BC75">
        <v>0</v>
      </c>
      <c r="BD75">
        <v>0</v>
      </c>
      <c r="BE75" s="22">
        <v>437.11</v>
      </c>
      <c r="BF75">
        <v>78.6</v>
      </c>
      <c r="BG75">
        <v>5.56</v>
      </c>
      <c r="BH75">
        <v>1</v>
      </c>
      <c r="BI75">
        <v>1</v>
      </c>
      <c r="BJ75">
        <v>48.32</v>
      </c>
    </row>
    <row r="76" spans="1:62" ht="12.75">
      <c r="A76">
        <v>505</v>
      </c>
      <c r="B76" t="s">
        <v>367</v>
      </c>
      <c r="C76" t="s">
        <v>280</v>
      </c>
      <c r="D76" s="14">
        <v>663000</v>
      </c>
      <c r="E76" s="4">
        <f t="shared" si="6"/>
        <v>13260</v>
      </c>
      <c r="F76" s="4">
        <f t="shared" si="7"/>
        <v>88.51802403204272</v>
      </c>
      <c r="G76" s="31">
        <v>609960</v>
      </c>
      <c r="H76" s="16">
        <f t="shared" si="8"/>
        <v>8809.49</v>
      </c>
      <c r="I76" s="26">
        <f t="shared" si="9"/>
        <v>69.2389684306356</v>
      </c>
      <c r="J76" s="26">
        <f t="shared" si="10"/>
        <v>4071.829105473965</v>
      </c>
      <c r="K76" s="20">
        <f t="shared" si="11"/>
        <v>149.8</v>
      </c>
      <c r="L76">
        <v>2554</v>
      </c>
      <c r="M76">
        <v>2610</v>
      </c>
      <c r="N76">
        <v>26</v>
      </c>
      <c r="O76">
        <v>5190</v>
      </c>
      <c r="P76">
        <v>48</v>
      </c>
      <c r="Q76">
        <v>624</v>
      </c>
      <c r="R76">
        <v>0</v>
      </c>
      <c r="S76">
        <v>0</v>
      </c>
      <c r="T76">
        <v>0</v>
      </c>
      <c r="U76">
        <v>672</v>
      </c>
      <c r="V76">
        <v>0</v>
      </c>
      <c r="W76">
        <v>0</v>
      </c>
      <c r="X76">
        <v>250</v>
      </c>
      <c r="Y76">
        <v>250</v>
      </c>
      <c r="Z76">
        <v>100</v>
      </c>
      <c r="AA76">
        <v>300</v>
      </c>
      <c r="AB76">
        <v>400</v>
      </c>
      <c r="AC76">
        <v>6512</v>
      </c>
      <c r="AD76">
        <v>149.8</v>
      </c>
      <c r="AE76">
        <v>43.47</v>
      </c>
      <c r="AF76">
        <v>320.2</v>
      </c>
      <c r="AG76">
        <v>320.2</v>
      </c>
      <c r="AH76">
        <v>0</v>
      </c>
      <c r="AI76">
        <v>0</v>
      </c>
      <c r="AJ76">
        <v>0</v>
      </c>
      <c r="AK76">
        <v>0</v>
      </c>
      <c r="AL76">
        <v>325</v>
      </c>
      <c r="AM76">
        <v>100</v>
      </c>
      <c r="AN76">
        <v>180</v>
      </c>
      <c r="AO76">
        <v>0</v>
      </c>
      <c r="AP76">
        <v>0</v>
      </c>
      <c r="AQ76">
        <v>0</v>
      </c>
      <c r="AR76">
        <v>0</v>
      </c>
      <c r="AS76">
        <v>20</v>
      </c>
      <c r="AT76">
        <v>0</v>
      </c>
      <c r="AU76">
        <v>0</v>
      </c>
      <c r="AV76">
        <v>0</v>
      </c>
      <c r="AW76">
        <v>0</v>
      </c>
      <c r="AX76">
        <v>0</v>
      </c>
      <c r="AY76">
        <v>625</v>
      </c>
      <c r="AZ76">
        <v>1352.29</v>
      </c>
      <c r="BA76">
        <v>0</v>
      </c>
      <c r="BB76">
        <v>1352.29</v>
      </c>
      <c r="BC76">
        <v>0</v>
      </c>
      <c r="BD76">
        <v>0</v>
      </c>
      <c r="BE76" s="22">
        <v>2297.49</v>
      </c>
      <c r="BF76">
        <v>149.8</v>
      </c>
      <c r="BG76">
        <v>15.34</v>
      </c>
      <c r="BH76">
        <v>1</v>
      </c>
      <c r="BI76">
        <v>1</v>
      </c>
      <c r="BJ76">
        <v>58.81</v>
      </c>
    </row>
    <row r="77" spans="1:62" ht="12.75">
      <c r="A77">
        <v>524</v>
      </c>
      <c r="B77" t="s">
        <v>367</v>
      </c>
      <c r="C77" t="s">
        <v>296</v>
      </c>
      <c r="D77" s="14">
        <v>2376000</v>
      </c>
      <c r="E77" s="4">
        <f t="shared" si="6"/>
        <v>211874</v>
      </c>
      <c r="F77" s="4">
        <f t="shared" si="7"/>
        <v>1224.7052023121387</v>
      </c>
      <c r="G77" s="31">
        <v>2350274</v>
      </c>
      <c r="H77" s="16">
        <f t="shared" si="8"/>
        <v>13078.630000000001</v>
      </c>
      <c r="I77" s="26">
        <f t="shared" si="9"/>
        <v>179.70337871780146</v>
      </c>
      <c r="J77" s="26">
        <f t="shared" si="10"/>
        <v>13585.398843930636</v>
      </c>
      <c r="K77" s="20">
        <f t="shared" si="11"/>
        <v>173</v>
      </c>
      <c r="L77">
        <v>4572</v>
      </c>
      <c r="M77">
        <v>2124</v>
      </c>
      <c r="N77">
        <v>238</v>
      </c>
      <c r="O77">
        <v>6934</v>
      </c>
      <c r="P77">
        <v>72</v>
      </c>
      <c r="Q77">
        <v>1056</v>
      </c>
      <c r="R77">
        <v>0</v>
      </c>
      <c r="S77">
        <v>0</v>
      </c>
      <c r="T77">
        <v>401</v>
      </c>
      <c r="U77">
        <v>1529</v>
      </c>
      <c r="V77">
        <v>0</v>
      </c>
      <c r="W77">
        <v>0</v>
      </c>
      <c r="X77">
        <v>150</v>
      </c>
      <c r="Y77">
        <v>150</v>
      </c>
      <c r="Z77">
        <v>150</v>
      </c>
      <c r="AA77">
        <v>450</v>
      </c>
      <c r="AB77">
        <v>600</v>
      </c>
      <c r="AC77">
        <v>9213</v>
      </c>
      <c r="AD77">
        <v>173</v>
      </c>
      <c r="AE77">
        <v>53.25</v>
      </c>
      <c r="AF77">
        <v>1031.07</v>
      </c>
      <c r="AG77">
        <v>1031.07</v>
      </c>
      <c r="AH77">
        <v>0</v>
      </c>
      <c r="AI77">
        <v>0</v>
      </c>
      <c r="AJ77">
        <v>0</v>
      </c>
      <c r="AK77">
        <v>0</v>
      </c>
      <c r="AL77">
        <v>375</v>
      </c>
      <c r="AM77">
        <v>20</v>
      </c>
      <c r="AN77">
        <v>230</v>
      </c>
      <c r="AO77">
        <v>0</v>
      </c>
      <c r="AP77">
        <v>0</v>
      </c>
      <c r="AQ77">
        <v>0</v>
      </c>
      <c r="AR77">
        <v>0</v>
      </c>
      <c r="AS77">
        <v>0</v>
      </c>
      <c r="AT77">
        <v>0</v>
      </c>
      <c r="AU77">
        <v>0</v>
      </c>
      <c r="AV77">
        <v>0</v>
      </c>
      <c r="AW77">
        <v>0</v>
      </c>
      <c r="AX77">
        <v>0</v>
      </c>
      <c r="AY77">
        <v>625</v>
      </c>
      <c r="AZ77">
        <v>2209.56</v>
      </c>
      <c r="BA77">
        <v>0</v>
      </c>
      <c r="BB77">
        <v>2209.56</v>
      </c>
      <c r="BC77">
        <v>0</v>
      </c>
      <c r="BD77">
        <v>0</v>
      </c>
      <c r="BE77" s="22">
        <v>3865.63</v>
      </c>
      <c r="BF77">
        <v>173</v>
      </c>
      <c r="BG77">
        <v>22.34</v>
      </c>
      <c r="BH77">
        <v>1</v>
      </c>
      <c r="BI77">
        <v>1</v>
      </c>
      <c r="BJ77">
        <v>75.6</v>
      </c>
    </row>
    <row r="78" spans="1:62" ht="12.75">
      <c r="A78">
        <v>528</v>
      </c>
      <c r="B78" t="s">
        <v>367</v>
      </c>
      <c r="C78" t="s">
        <v>299</v>
      </c>
      <c r="D78" s="14">
        <v>701000</v>
      </c>
      <c r="E78" s="4">
        <f t="shared" si="6"/>
        <v>61691</v>
      </c>
      <c r="F78" s="4">
        <f t="shared" si="7"/>
        <v>859.2061281337047</v>
      </c>
      <c r="G78" s="31">
        <v>692591</v>
      </c>
      <c r="H78" s="16">
        <f t="shared" si="8"/>
        <v>5308.22</v>
      </c>
      <c r="I78" s="26">
        <f t="shared" si="9"/>
        <v>130.4751875393258</v>
      </c>
      <c r="J78" s="26">
        <f t="shared" si="10"/>
        <v>9646.114206128133</v>
      </c>
      <c r="K78" s="20">
        <f t="shared" si="11"/>
        <v>71.8</v>
      </c>
      <c r="L78">
        <v>1400</v>
      </c>
      <c r="M78">
        <v>1143</v>
      </c>
      <c r="N78">
        <v>0</v>
      </c>
      <c r="O78">
        <v>2543</v>
      </c>
      <c r="P78">
        <v>24</v>
      </c>
      <c r="Q78">
        <v>336</v>
      </c>
      <c r="R78">
        <v>0</v>
      </c>
      <c r="S78">
        <v>0</v>
      </c>
      <c r="T78">
        <v>49</v>
      </c>
      <c r="U78">
        <v>409</v>
      </c>
      <c r="V78">
        <v>0</v>
      </c>
      <c r="W78">
        <v>0</v>
      </c>
      <c r="X78">
        <v>1050</v>
      </c>
      <c r="Y78">
        <v>1050</v>
      </c>
      <c r="Z78">
        <v>150</v>
      </c>
      <c r="AA78">
        <v>150</v>
      </c>
      <c r="AB78">
        <v>300</v>
      </c>
      <c r="AC78">
        <v>4302</v>
      </c>
      <c r="AD78">
        <v>71.8</v>
      </c>
      <c r="AE78">
        <v>59.92</v>
      </c>
      <c r="AF78">
        <v>20</v>
      </c>
      <c r="AG78">
        <v>20</v>
      </c>
      <c r="AH78">
        <v>0</v>
      </c>
      <c r="AI78">
        <v>0</v>
      </c>
      <c r="AJ78">
        <v>0</v>
      </c>
      <c r="AK78">
        <v>600</v>
      </c>
      <c r="AL78">
        <v>225</v>
      </c>
      <c r="AM78">
        <v>0</v>
      </c>
      <c r="AN78">
        <v>160</v>
      </c>
      <c r="AO78">
        <v>0</v>
      </c>
      <c r="AP78">
        <v>0</v>
      </c>
      <c r="AQ78">
        <v>0</v>
      </c>
      <c r="AR78">
        <v>0</v>
      </c>
      <c r="AS78">
        <v>0</v>
      </c>
      <c r="AT78">
        <v>0</v>
      </c>
      <c r="AU78">
        <v>0</v>
      </c>
      <c r="AV78">
        <v>0</v>
      </c>
      <c r="AW78">
        <v>0</v>
      </c>
      <c r="AX78">
        <v>0</v>
      </c>
      <c r="AY78">
        <v>985</v>
      </c>
      <c r="AZ78">
        <v>0</v>
      </c>
      <c r="BA78">
        <v>0</v>
      </c>
      <c r="BB78">
        <v>0</v>
      </c>
      <c r="BC78">
        <v>1.22</v>
      </c>
      <c r="BD78">
        <v>1.22</v>
      </c>
      <c r="BE78" s="22">
        <v>1006.22</v>
      </c>
      <c r="BF78">
        <v>71.8</v>
      </c>
      <c r="BG78">
        <v>14.01</v>
      </c>
      <c r="BH78">
        <v>1</v>
      </c>
      <c r="BI78">
        <v>1</v>
      </c>
      <c r="BJ78">
        <v>73.93</v>
      </c>
    </row>
    <row r="79" spans="1:62" ht="12.75">
      <c r="A79">
        <v>540</v>
      </c>
      <c r="B79" t="s">
        <v>367</v>
      </c>
      <c r="C79" t="s">
        <v>311</v>
      </c>
      <c r="D79" s="14">
        <v>400000</v>
      </c>
      <c r="E79" s="4">
        <f t="shared" si="6"/>
        <v>8000</v>
      </c>
      <c r="F79" s="4">
        <f t="shared" si="7"/>
        <v>74.487895716946</v>
      </c>
      <c r="G79" s="31">
        <v>368000</v>
      </c>
      <c r="H79" s="16">
        <f t="shared" si="8"/>
        <v>5115.08</v>
      </c>
      <c r="I79" s="26">
        <f t="shared" si="9"/>
        <v>71.9441338160889</v>
      </c>
      <c r="J79" s="26">
        <f t="shared" si="10"/>
        <v>3426.4432029795157</v>
      </c>
      <c r="K79" s="20">
        <f t="shared" si="11"/>
        <v>107.4</v>
      </c>
      <c r="L79">
        <v>1232</v>
      </c>
      <c r="M79">
        <v>1905</v>
      </c>
      <c r="N79">
        <v>0</v>
      </c>
      <c r="O79">
        <v>3137</v>
      </c>
      <c r="P79">
        <v>144</v>
      </c>
      <c r="Q79">
        <v>384</v>
      </c>
      <c r="R79">
        <v>56</v>
      </c>
      <c r="S79">
        <v>0</v>
      </c>
      <c r="T79">
        <v>32</v>
      </c>
      <c r="U79">
        <v>616</v>
      </c>
      <c r="V79">
        <v>0</v>
      </c>
      <c r="W79">
        <v>0</v>
      </c>
      <c r="X79">
        <v>600</v>
      </c>
      <c r="Y79">
        <v>600</v>
      </c>
      <c r="Z79">
        <v>150</v>
      </c>
      <c r="AA79">
        <v>300</v>
      </c>
      <c r="AB79">
        <v>450</v>
      </c>
      <c r="AC79">
        <v>4803</v>
      </c>
      <c r="AD79">
        <v>107.4</v>
      </c>
      <c r="AE79">
        <v>44.72</v>
      </c>
      <c r="AF79">
        <v>127.08</v>
      </c>
      <c r="AG79">
        <v>127.08</v>
      </c>
      <c r="AH79">
        <v>0</v>
      </c>
      <c r="AI79">
        <v>0</v>
      </c>
      <c r="AJ79">
        <v>0</v>
      </c>
      <c r="AK79">
        <v>100</v>
      </c>
      <c r="AL79">
        <v>25</v>
      </c>
      <c r="AM79">
        <v>0</v>
      </c>
      <c r="AN79">
        <v>60</v>
      </c>
      <c r="AO79">
        <v>0</v>
      </c>
      <c r="AP79">
        <v>0</v>
      </c>
      <c r="AQ79">
        <v>0</v>
      </c>
      <c r="AR79">
        <v>0</v>
      </c>
      <c r="AS79">
        <v>0</v>
      </c>
      <c r="AT79">
        <v>0</v>
      </c>
      <c r="AU79">
        <v>0</v>
      </c>
      <c r="AV79">
        <v>0</v>
      </c>
      <c r="AW79">
        <v>0</v>
      </c>
      <c r="AX79">
        <v>0</v>
      </c>
      <c r="AY79">
        <v>185</v>
      </c>
      <c r="AZ79">
        <v>0</v>
      </c>
      <c r="BA79">
        <v>0</v>
      </c>
      <c r="BB79">
        <v>0</v>
      </c>
      <c r="BC79">
        <v>0</v>
      </c>
      <c r="BD79">
        <v>0</v>
      </c>
      <c r="BE79" s="22">
        <v>312.08</v>
      </c>
      <c r="BF79">
        <v>107.4</v>
      </c>
      <c r="BG79">
        <v>2.91</v>
      </c>
      <c r="BH79">
        <v>1</v>
      </c>
      <c r="BI79">
        <v>1</v>
      </c>
      <c r="BJ79">
        <v>47.63</v>
      </c>
    </row>
    <row r="80" spans="1:62" ht="12.75">
      <c r="A80">
        <v>541</v>
      </c>
      <c r="B80" t="s">
        <v>367</v>
      </c>
      <c r="C80" t="s">
        <v>312</v>
      </c>
      <c r="D80" s="14">
        <v>1646000</v>
      </c>
      <c r="E80" s="4">
        <f t="shared" si="6"/>
        <v>89145</v>
      </c>
      <c r="F80" s="4">
        <f t="shared" si="7"/>
        <v>1307.1114369501465</v>
      </c>
      <c r="G80" s="31">
        <v>1570545</v>
      </c>
      <c r="H80" s="16">
        <f t="shared" si="8"/>
        <v>7053.8099999999995</v>
      </c>
      <c r="I80" s="26">
        <f t="shared" si="9"/>
        <v>222.65201359265419</v>
      </c>
      <c r="J80" s="26">
        <f t="shared" si="10"/>
        <v>23028.519061583578</v>
      </c>
      <c r="K80" s="20">
        <f t="shared" si="11"/>
        <v>68.2</v>
      </c>
      <c r="L80">
        <v>2751</v>
      </c>
      <c r="M80">
        <v>675</v>
      </c>
      <c r="N80">
        <v>12</v>
      </c>
      <c r="O80">
        <v>3438</v>
      </c>
      <c r="P80">
        <v>72</v>
      </c>
      <c r="Q80">
        <v>252</v>
      </c>
      <c r="R80">
        <v>0</v>
      </c>
      <c r="S80">
        <v>0</v>
      </c>
      <c r="T80">
        <v>14</v>
      </c>
      <c r="U80">
        <v>338</v>
      </c>
      <c r="V80">
        <v>0</v>
      </c>
      <c r="W80">
        <v>300</v>
      </c>
      <c r="X80">
        <v>1350</v>
      </c>
      <c r="Y80">
        <v>1650</v>
      </c>
      <c r="Z80">
        <v>150</v>
      </c>
      <c r="AA80">
        <v>300</v>
      </c>
      <c r="AB80">
        <v>450</v>
      </c>
      <c r="AC80">
        <v>5876</v>
      </c>
      <c r="AD80">
        <v>68.2</v>
      </c>
      <c r="AE80">
        <v>86.16</v>
      </c>
      <c r="AF80">
        <v>601.27</v>
      </c>
      <c r="AG80">
        <v>601.27</v>
      </c>
      <c r="AH80">
        <v>0</v>
      </c>
      <c r="AI80">
        <v>0</v>
      </c>
      <c r="AJ80">
        <v>0</v>
      </c>
      <c r="AK80">
        <v>0</v>
      </c>
      <c r="AL80">
        <v>375</v>
      </c>
      <c r="AM80">
        <v>0</v>
      </c>
      <c r="AN80">
        <v>120</v>
      </c>
      <c r="AO80">
        <v>0</v>
      </c>
      <c r="AP80">
        <v>0</v>
      </c>
      <c r="AQ80">
        <v>0</v>
      </c>
      <c r="AR80">
        <v>0</v>
      </c>
      <c r="AS80">
        <v>10</v>
      </c>
      <c r="AT80">
        <v>0</v>
      </c>
      <c r="AU80">
        <v>0</v>
      </c>
      <c r="AV80">
        <v>0</v>
      </c>
      <c r="AW80">
        <v>0</v>
      </c>
      <c r="AX80">
        <v>0</v>
      </c>
      <c r="AY80">
        <v>505</v>
      </c>
      <c r="AZ80">
        <v>53.66</v>
      </c>
      <c r="BA80">
        <v>17.88</v>
      </c>
      <c r="BB80">
        <v>71.54</v>
      </c>
      <c r="BC80">
        <v>0</v>
      </c>
      <c r="BD80">
        <v>0</v>
      </c>
      <c r="BE80" s="22">
        <v>1177.81</v>
      </c>
      <c r="BF80">
        <v>68.2</v>
      </c>
      <c r="BG80">
        <v>17.27</v>
      </c>
      <c r="BH80">
        <v>1</v>
      </c>
      <c r="BI80">
        <v>1</v>
      </c>
      <c r="BJ80">
        <v>103.43</v>
      </c>
    </row>
    <row r="81" spans="1:62" ht="12.75">
      <c r="A81">
        <v>542</v>
      </c>
      <c r="B81" t="s">
        <v>367</v>
      </c>
      <c r="C81" t="s">
        <v>313</v>
      </c>
      <c r="D81" s="14">
        <v>1161000</v>
      </c>
      <c r="E81" s="4">
        <f t="shared" si="6"/>
        <v>100299</v>
      </c>
      <c r="F81" s="4">
        <f t="shared" si="7"/>
        <v>1199.7488038277513</v>
      </c>
      <c r="G81" s="31">
        <v>1145199</v>
      </c>
      <c r="H81" s="16">
        <f t="shared" si="8"/>
        <v>4081.52</v>
      </c>
      <c r="I81" s="26">
        <f t="shared" si="9"/>
        <v>280.58149904937375</v>
      </c>
      <c r="J81" s="26">
        <f t="shared" si="10"/>
        <v>13698.552631578948</v>
      </c>
      <c r="K81" s="20">
        <f t="shared" si="11"/>
        <v>83.6</v>
      </c>
      <c r="L81">
        <v>616</v>
      </c>
      <c r="M81">
        <v>1551</v>
      </c>
      <c r="N81">
        <v>48</v>
      </c>
      <c r="O81">
        <v>2215</v>
      </c>
      <c r="P81">
        <v>96</v>
      </c>
      <c r="Q81">
        <v>204</v>
      </c>
      <c r="R81">
        <v>168</v>
      </c>
      <c r="S81">
        <v>0</v>
      </c>
      <c r="T81">
        <v>8</v>
      </c>
      <c r="U81">
        <v>476</v>
      </c>
      <c r="V81">
        <v>0</v>
      </c>
      <c r="W81">
        <v>0</v>
      </c>
      <c r="X81">
        <v>400</v>
      </c>
      <c r="Y81">
        <v>400</v>
      </c>
      <c r="Z81">
        <v>100</v>
      </c>
      <c r="AA81">
        <v>300</v>
      </c>
      <c r="AB81">
        <v>400</v>
      </c>
      <c r="AC81">
        <v>3491</v>
      </c>
      <c r="AD81">
        <v>83.6</v>
      </c>
      <c r="AE81">
        <v>41.76</v>
      </c>
      <c r="AF81">
        <v>85.52</v>
      </c>
      <c r="AG81">
        <v>85.52</v>
      </c>
      <c r="AH81">
        <v>0</v>
      </c>
      <c r="AI81">
        <v>0</v>
      </c>
      <c r="AJ81">
        <v>0</v>
      </c>
      <c r="AK81">
        <v>300</v>
      </c>
      <c r="AL81">
        <v>25</v>
      </c>
      <c r="AM81">
        <v>0</v>
      </c>
      <c r="AN81">
        <v>180</v>
      </c>
      <c r="AO81">
        <v>0</v>
      </c>
      <c r="AP81">
        <v>0</v>
      </c>
      <c r="AQ81">
        <v>0</v>
      </c>
      <c r="AR81">
        <v>0</v>
      </c>
      <c r="AS81">
        <v>0</v>
      </c>
      <c r="AT81">
        <v>0</v>
      </c>
      <c r="AU81">
        <v>0</v>
      </c>
      <c r="AV81">
        <v>0</v>
      </c>
      <c r="AW81">
        <v>0</v>
      </c>
      <c r="AX81">
        <v>0</v>
      </c>
      <c r="AY81">
        <v>505</v>
      </c>
      <c r="AZ81">
        <v>0</v>
      </c>
      <c r="BA81">
        <v>0</v>
      </c>
      <c r="BB81">
        <v>0</v>
      </c>
      <c r="BC81">
        <v>0</v>
      </c>
      <c r="BD81">
        <v>0</v>
      </c>
      <c r="BE81" s="22">
        <v>590.52</v>
      </c>
      <c r="BF81">
        <v>83.6</v>
      </c>
      <c r="BG81">
        <v>7.06</v>
      </c>
      <c r="BH81">
        <v>1</v>
      </c>
      <c r="BI81">
        <v>1</v>
      </c>
      <c r="BJ81">
        <v>48.82</v>
      </c>
    </row>
    <row r="82" spans="1:62" ht="12.75">
      <c r="A82">
        <v>557</v>
      </c>
      <c r="B82" t="s">
        <v>367</v>
      </c>
      <c r="C82" t="s">
        <v>325</v>
      </c>
      <c r="D82" s="14">
        <v>1973000</v>
      </c>
      <c r="E82" s="4">
        <f t="shared" si="6"/>
        <v>83013</v>
      </c>
      <c r="F82" s="4">
        <f t="shared" si="7"/>
        <v>1095.1583113456466</v>
      </c>
      <c r="G82" s="31">
        <v>1858713</v>
      </c>
      <c r="H82" s="16">
        <f t="shared" si="8"/>
        <v>5866.16</v>
      </c>
      <c r="I82" s="26">
        <f t="shared" si="9"/>
        <v>316.85344416108666</v>
      </c>
      <c r="J82" s="26">
        <f t="shared" si="10"/>
        <v>24521.27968337731</v>
      </c>
      <c r="K82" s="20">
        <f t="shared" si="11"/>
        <v>75.8</v>
      </c>
      <c r="L82">
        <v>1019</v>
      </c>
      <c r="M82">
        <v>972</v>
      </c>
      <c r="N82">
        <v>38</v>
      </c>
      <c r="O82">
        <v>2029</v>
      </c>
      <c r="P82">
        <v>0</v>
      </c>
      <c r="Q82">
        <v>348</v>
      </c>
      <c r="R82">
        <v>98</v>
      </c>
      <c r="S82">
        <v>0</v>
      </c>
      <c r="T82">
        <v>15</v>
      </c>
      <c r="U82">
        <v>461</v>
      </c>
      <c r="V82">
        <v>0</v>
      </c>
      <c r="W82">
        <v>0</v>
      </c>
      <c r="X82">
        <v>150</v>
      </c>
      <c r="Y82">
        <v>150</v>
      </c>
      <c r="Z82">
        <v>100</v>
      </c>
      <c r="AA82">
        <v>150</v>
      </c>
      <c r="AB82">
        <v>250</v>
      </c>
      <c r="AC82">
        <v>2890</v>
      </c>
      <c r="AD82">
        <v>75.8</v>
      </c>
      <c r="AE82">
        <v>38.13</v>
      </c>
      <c r="AF82">
        <v>2237.31</v>
      </c>
      <c r="AG82">
        <v>2237.31</v>
      </c>
      <c r="AH82">
        <v>0</v>
      </c>
      <c r="AI82">
        <v>0</v>
      </c>
      <c r="AJ82">
        <v>0</v>
      </c>
      <c r="AK82">
        <v>150</v>
      </c>
      <c r="AL82">
        <v>300</v>
      </c>
      <c r="AM82">
        <v>60</v>
      </c>
      <c r="AN82">
        <v>200</v>
      </c>
      <c r="AO82">
        <v>0</v>
      </c>
      <c r="AP82">
        <v>0</v>
      </c>
      <c r="AQ82">
        <v>0</v>
      </c>
      <c r="AR82">
        <v>0</v>
      </c>
      <c r="AS82">
        <v>0</v>
      </c>
      <c r="AT82">
        <v>0</v>
      </c>
      <c r="AU82">
        <v>0</v>
      </c>
      <c r="AV82">
        <v>0</v>
      </c>
      <c r="AW82">
        <v>0</v>
      </c>
      <c r="AX82">
        <v>0</v>
      </c>
      <c r="AY82">
        <v>710</v>
      </c>
      <c r="AZ82">
        <v>0</v>
      </c>
      <c r="BA82">
        <v>28.85</v>
      </c>
      <c r="BB82">
        <v>28.85</v>
      </c>
      <c r="BC82">
        <v>0</v>
      </c>
      <c r="BD82">
        <v>0</v>
      </c>
      <c r="BE82" s="22">
        <v>2976.16</v>
      </c>
      <c r="BF82">
        <v>75.8</v>
      </c>
      <c r="BG82">
        <v>39.26</v>
      </c>
      <c r="BH82">
        <v>1</v>
      </c>
      <c r="BI82">
        <v>1</v>
      </c>
      <c r="BJ82">
        <v>77.39</v>
      </c>
    </row>
    <row r="83" spans="1:62" ht="12.75">
      <c r="A83">
        <v>558</v>
      </c>
      <c r="B83" t="s">
        <v>367</v>
      </c>
      <c r="C83" t="s">
        <v>326</v>
      </c>
      <c r="D83" s="14">
        <v>5446000</v>
      </c>
      <c r="E83" s="4">
        <f t="shared" si="6"/>
        <v>233906</v>
      </c>
      <c r="F83" s="4">
        <f t="shared" si="7"/>
        <v>1173.049147442327</v>
      </c>
      <c r="G83" s="31">
        <v>5135306</v>
      </c>
      <c r="H83" s="16">
        <f t="shared" si="8"/>
        <v>16629.5</v>
      </c>
      <c r="I83" s="26">
        <f t="shared" si="9"/>
        <v>308.80699960912835</v>
      </c>
      <c r="J83" s="26">
        <f t="shared" si="10"/>
        <v>25753.791374122367</v>
      </c>
      <c r="K83" s="20">
        <f t="shared" si="11"/>
        <v>199.4</v>
      </c>
      <c r="L83">
        <v>3009.5</v>
      </c>
      <c r="M83">
        <v>3723</v>
      </c>
      <c r="N83">
        <v>48</v>
      </c>
      <c r="O83">
        <v>6780.5</v>
      </c>
      <c r="P83">
        <v>48</v>
      </c>
      <c r="Q83">
        <v>144</v>
      </c>
      <c r="R83">
        <v>105</v>
      </c>
      <c r="S83">
        <v>0</v>
      </c>
      <c r="T83">
        <v>0</v>
      </c>
      <c r="U83">
        <v>297</v>
      </c>
      <c r="V83">
        <v>0</v>
      </c>
      <c r="W83">
        <v>300</v>
      </c>
      <c r="X83">
        <v>600</v>
      </c>
      <c r="Y83">
        <v>900</v>
      </c>
      <c r="Z83">
        <v>100</v>
      </c>
      <c r="AA83">
        <v>300</v>
      </c>
      <c r="AB83">
        <v>400</v>
      </c>
      <c r="AC83">
        <v>8377.5</v>
      </c>
      <c r="AD83">
        <v>199.4</v>
      </c>
      <c r="AE83">
        <v>42.01</v>
      </c>
      <c r="AF83">
        <v>4972.26</v>
      </c>
      <c r="AG83">
        <v>4972.26</v>
      </c>
      <c r="AH83">
        <v>240</v>
      </c>
      <c r="AI83">
        <v>0</v>
      </c>
      <c r="AJ83">
        <v>240</v>
      </c>
      <c r="AK83">
        <v>0</v>
      </c>
      <c r="AL83">
        <v>800</v>
      </c>
      <c r="AM83">
        <v>0</v>
      </c>
      <c r="AN83">
        <v>1230</v>
      </c>
      <c r="AO83">
        <v>0</v>
      </c>
      <c r="AP83">
        <v>0</v>
      </c>
      <c r="AQ83">
        <v>0</v>
      </c>
      <c r="AR83">
        <v>0</v>
      </c>
      <c r="AS83">
        <v>10</v>
      </c>
      <c r="AT83">
        <v>0</v>
      </c>
      <c r="AU83">
        <v>0</v>
      </c>
      <c r="AV83">
        <v>0</v>
      </c>
      <c r="AW83">
        <v>0</v>
      </c>
      <c r="AX83">
        <v>0</v>
      </c>
      <c r="AY83">
        <v>2040</v>
      </c>
      <c r="AZ83">
        <v>745.89</v>
      </c>
      <c r="BA83">
        <v>253.85</v>
      </c>
      <c r="BB83">
        <v>999.74</v>
      </c>
      <c r="BC83">
        <v>0</v>
      </c>
      <c r="BD83">
        <v>0</v>
      </c>
      <c r="BE83" s="22">
        <v>8252</v>
      </c>
      <c r="BF83">
        <v>199.4</v>
      </c>
      <c r="BG83">
        <v>41.38</v>
      </c>
      <c r="BH83">
        <v>1</v>
      </c>
      <c r="BI83">
        <v>1</v>
      </c>
      <c r="BJ83">
        <v>83.4</v>
      </c>
    </row>
    <row r="84" spans="1:62" ht="12.75">
      <c r="A84">
        <v>256</v>
      </c>
      <c r="B84" t="s">
        <v>367</v>
      </c>
      <c r="C84" t="s">
        <v>25</v>
      </c>
      <c r="D84" s="14">
        <v>681000</v>
      </c>
      <c r="E84" s="4">
        <f t="shared" si="6"/>
        <v>13620</v>
      </c>
      <c r="F84" s="4">
        <f t="shared" si="7"/>
        <v>366.1290322580645</v>
      </c>
      <c r="G84" s="31">
        <v>626520</v>
      </c>
      <c r="H84" s="16">
        <f t="shared" si="8"/>
        <v>2091.1800000000003</v>
      </c>
      <c r="I84" s="26">
        <f t="shared" si="9"/>
        <v>299.60118210770946</v>
      </c>
      <c r="J84" s="26">
        <f t="shared" si="10"/>
        <v>16841.935483870966</v>
      </c>
      <c r="K84" s="20">
        <f t="shared" si="11"/>
        <v>37.2</v>
      </c>
      <c r="L84">
        <v>32</v>
      </c>
      <c r="M84">
        <v>57</v>
      </c>
      <c r="N84">
        <v>0</v>
      </c>
      <c r="O84">
        <v>89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  <c r="AA84">
        <v>0</v>
      </c>
      <c r="AB84">
        <v>0</v>
      </c>
      <c r="AC84">
        <v>89</v>
      </c>
      <c r="AD84">
        <v>37.2</v>
      </c>
      <c r="AE84">
        <v>2.39</v>
      </c>
      <c r="AF84">
        <v>198</v>
      </c>
      <c r="AG84">
        <v>198</v>
      </c>
      <c r="AH84">
        <v>200</v>
      </c>
      <c r="AI84">
        <v>0</v>
      </c>
      <c r="AJ84">
        <v>200</v>
      </c>
      <c r="AK84">
        <v>0</v>
      </c>
      <c r="AL84">
        <v>200</v>
      </c>
      <c r="AM84">
        <v>0</v>
      </c>
      <c r="AN84">
        <v>20</v>
      </c>
      <c r="AO84">
        <v>0</v>
      </c>
      <c r="AP84">
        <v>0</v>
      </c>
      <c r="AQ84">
        <v>0</v>
      </c>
      <c r="AR84">
        <v>0</v>
      </c>
      <c r="AS84">
        <v>10</v>
      </c>
      <c r="AT84">
        <v>0</v>
      </c>
      <c r="AU84">
        <v>0</v>
      </c>
      <c r="AV84">
        <v>0</v>
      </c>
      <c r="AW84">
        <v>0</v>
      </c>
      <c r="AX84">
        <v>0</v>
      </c>
      <c r="AY84">
        <v>230</v>
      </c>
      <c r="AZ84">
        <v>0</v>
      </c>
      <c r="BA84">
        <v>1374.18</v>
      </c>
      <c r="BB84">
        <v>1374.18</v>
      </c>
      <c r="BC84">
        <v>0</v>
      </c>
      <c r="BD84">
        <v>0</v>
      </c>
      <c r="BE84" s="22">
        <v>2002.18</v>
      </c>
      <c r="BF84">
        <v>37.2</v>
      </c>
      <c r="BG84">
        <v>53.82</v>
      </c>
      <c r="BH84">
        <v>1</v>
      </c>
      <c r="BI84">
        <v>1</v>
      </c>
      <c r="BJ84">
        <v>56.21</v>
      </c>
    </row>
    <row r="85" spans="1:62" ht="12.75">
      <c r="A85">
        <v>257</v>
      </c>
      <c r="B85" t="s">
        <v>367</v>
      </c>
      <c r="C85" t="s">
        <v>26</v>
      </c>
      <c r="D85" s="14">
        <v>2324000</v>
      </c>
      <c r="E85" s="4">
        <f t="shared" si="6"/>
        <v>58499</v>
      </c>
      <c r="F85" s="4">
        <f t="shared" si="7"/>
        <v>2199.210526315789</v>
      </c>
      <c r="G85" s="31">
        <v>2150099</v>
      </c>
      <c r="H85" s="16">
        <f t="shared" si="8"/>
        <v>3289.6</v>
      </c>
      <c r="I85" s="26">
        <f t="shared" si="9"/>
        <v>653.6049975680934</v>
      </c>
      <c r="J85" s="26">
        <f t="shared" si="10"/>
        <v>80830.7894736842</v>
      </c>
      <c r="K85" s="20">
        <f t="shared" si="11"/>
        <v>26.6</v>
      </c>
      <c r="L85">
        <v>0</v>
      </c>
      <c r="M85">
        <v>441</v>
      </c>
      <c r="N85">
        <v>36</v>
      </c>
      <c r="O85">
        <v>477</v>
      </c>
      <c r="P85">
        <v>0</v>
      </c>
      <c r="Q85">
        <v>96</v>
      </c>
      <c r="R85">
        <v>0</v>
      </c>
      <c r="S85">
        <v>0</v>
      </c>
      <c r="T85">
        <v>21</v>
      </c>
      <c r="U85">
        <v>117</v>
      </c>
      <c r="V85">
        <v>0</v>
      </c>
      <c r="W85">
        <v>0</v>
      </c>
      <c r="X85">
        <v>250</v>
      </c>
      <c r="Y85">
        <v>250</v>
      </c>
      <c r="Z85">
        <v>0</v>
      </c>
      <c r="AA85">
        <v>0</v>
      </c>
      <c r="AB85">
        <v>0</v>
      </c>
      <c r="AC85">
        <v>844</v>
      </c>
      <c r="AD85">
        <v>26.6</v>
      </c>
      <c r="AE85">
        <v>31.73</v>
      </c>
      <c r="AF85">
        <v>126.13</v>
      </c>
      <c r="AG85">
        <v>126.13</v>
      </c>
      <c r="AH85">
        <v>80</v>
      </c>
      <c r="AI85">
        <v>0</v>
      </c>
      <c r="AJ85">
        <v>80</v>
      </c>
      <c r="AK85">
        <v>450</v>
      </c>
      <c r="AL85">
        <v>50</v>
      </c>
      <c r="AM85">
        <v>60</v>
      </c>
      <c r="AN85">
        <v>60</v>
      </c>
      <c r="AO85">
        <v>0</v>
      </c>
      <c r="AP85">
        <v>0</v>
      </c>
      <c r="AQ85">
        <v>0</v>
      </c>
      <c r="AR85">
        <v>0</v>
      </c>
      <c r="AS85">
        <v>0</v>
      </c>
      <c r="AT85">
        <v>0</v>
      </c>
      <c r="AU85">
        <v>0</v>
      </c>
      <c r="AV85">
        <v>0</v>
      </c>
      <c r="AW85">
        <v>0</v>
      </c>
      <c r="AX85">
        <v>0</v>
      </c>
      <c r="AY85">
        <v>620</v>
      </c>
      <c r="AZ85">
        <v>1612.76</v>
      </c>
      <c r="BA85">
        <v>0.21</v>
      </c>
      <c r="BB85">
        <v>1612.97</v>
      </c>
      <c r="BC85">
        <v>6.5</v>
      </c>
      <c r="BD85">
        <v>6.5</v>
      </c>
      <c r="BE85" s="22">
        <v>2445.6</v>
      </c>
      <c r="BF85">
        <v>26.6</v>
      </c>
      <c r="BG85">
        <v>91.94</v>
      </c>
      <c r="BH85">
        <v>1</v>
      </c>
      <c r="BI85">
        <v>1</v>
      </c>
      <c r="BJ85">
        <v>123.67</v>
      </c>
    </row>
    <row r="86" spans="1:62" ht="12.75">
      <c r="A86">
        <v>404</v>
      </c>
      <c r="B86" t="s">
        <v>367</v>
      </c>
      <c r="C86" t="s">
        <v>540</v>
      </c>
      <c r="D86" s="14">
        <v>160000</v>
      </c>
      <c r="E86" s="4">
        <f t="shared" si="6"/>
        <v>3200</v>
      </c>
      <c r="F86" s="4">
        <f t="shared" si="7"/>
        <v>37.38317757009346</v>
      </c>
      <c r="G86" s="31">
        <v>147200</v>
      </c>
      <c r="H86" s="16">
        <f t="shared" si="8"/>
        <v>7162</v>
      </c>
      <c r="I86" s="26">
        <f t="shared" si="9"/>
        <v>20.55291817927953</v>
      </c>
      <c r="J86" s="26">
        <f t="shared" si="10"/>
        <v>1719.6261682242991</v>
      </c>
      <c r="K86" s="20">
        <f t="shared" si="11"/>
        <v>85.6</v>
      </c>
      <c r="L86">
        <v>568</v>
      </c>
      <c r="M86">
        <v>1512</v>
      </c>
      <c r="N86">
        <v>0</v>
      </c>
      <c r="O86">
        <v>2080</v>
      </c>
      <c r="P86">
        <v>0</v>
      </c>
      <c r="Q86">
        <v>468</v>
      </c>
      <c r="R86">
        <v>91</v>
      </c>
      <c r="S86">
        <v>0</v>
      </c>
      <c r="T86">
        <v>76</v>
      </c>
      <c r="U86">
        <v>635</v>
      </c>
      <c r="V86">
        <v>0</v>
      </c>
      <c r="W86">
        <v>150</v>
      </c>
      <c r="X86">
        <v>50</v>
      </c>
      <c r="Y86">
        <v>200</v>
      </c>
      <c r="Z86">
        <v>50</v>
      </c>
      <c r="AA86">
        <v>150</v>
      </c>
      <c r="AB86">
        <v>200</v>
      </c>
      <c r="AC86">
        <v>3115</v>
      </c>
      <c r="AD86">
        <v>85.6</v>
      </c>
      <c r="AE86">
        <v>36.39</v>
      </c>
      <c r="AF86">
        <v>141.34</v>
      </c>
      <c r="AG86">
        <v>141.34</v>
      </c>
      <c r="AH86">
        <v>80</v>
      </c>
      <c r="AI86">
        <v>0</v>
      </c>
      <c r="AJ86">
        <v>80</v>
      </c>
      <c r="AK86">
        <v>0</v>
      </c>
      <c r="AL86">
        <v>250</v>
      </c>
      <c r="AM86">
        <v>60</v>
      </c>
      <c r="AN86">
        <v>230</v>
      </c>
      <c r="AO86">
        <v>0</v>
      </c>
      <c r="AP86">
        <v>0</v>
      </c>
      <c r="AQ86">
        <v>30</v>
      </c>
      <c r="AR86">
        <v>15</v>
      </c>
      <c r="AS86">
        <v>170</v>
      </c>
      <c r="AT86">
        <v>0</v>
      </c>
      <c r="AU86">
        <v>20</v>
      </c>
      <c r="AV86">
        <v>0</v>
      </c>
      <c r="AW86">
        <v>0</v>
      </c>
      <c r="AX86">
        <v>660</v>
      </c>
      <c r="AY86">
        <v>1435</v>
      </c>
      <c r="AZ86">
        <v>2390.66</v>
      </c>
      <c r="BA86">
        <v>0</v>
      </c>
      <c r="BB86">
        <v>2390.66</v>
      </c>
      <c r="BC86">
        <v>0</v>
      </c>
      <c r="BD86">
        <v>0</v>
      </c>
      <c r="BE86" s="22">
        <v>4047</v>
      </c>
      <c r="BF86">
        <v>85.6</v>
      </c>
      <c r="BG86">
        <v>47.28</v>
      </c>
      <c r="BH86">
        <v>1</v>
      </c>
      <c r="BI86">
        <v>1</v>
      </c>
      <c r="BJ86">
        <v>83.67</v>
      </c>
    </row>
    <row r="87" spans="1:62" ht="12.75">
      <c r="A87">
        <v>855</v>
      </c>
      <c r="B87" t="s">
        <v>367</v>
      </c>
      <c r="C87" t="s">
        <v>459</v>
      </c>
      <c r="D87" s="14">
        <v>105000</v>
      </c>
      <c r="E87" s="4">
        <f t="shared" si="6"/>
        <v>2100</v>
      </c>
      <c r="F87" s="4">
        <f t="shared" si="7"/>
        <v>16.153846153846153</v>
      </c>
      <c r="G87" s="31">
        <v>96600</v>
      </c>
      <c r="H87" s="16">
        <f t="shared" si="8"/>
        <v>4777.93</v>
      </c>
      <c r="I87" s="26">
        <f t="shared" si="9"/>
        <v>20.217960497537636</v>
      </c>
      <c r="J87" s="26">
        <f t="shared" si="10"/>
        <v>743.0769230769231</v>
      </c>
      <c r="K87" s="20">
        <f t="shared" si="11"/>
        <v>130</v>
      </c>
      <c r="L87">
        <v>1311</v>
      </c>
      <c r="M87">
        <v>2040</v>
      </c>
      <c r="N87">
        <v>36</v>
      </c>
      <c r="O87">
        <v>3387</v>
      </c>
      <c r="P87">
        <v>24</v>
      </c>
      <c r="Q87">
        <v>276</v>
      </c>
      <c r="R87">
        <v>98</v>
      </c>
      <c r="S87">
        <v>0</v>
      </c>
      <c r="T87">
        <v>9</v>
      </c>
      <c r="U87">
        <v>407</v>
      </c>
      <c r="V87">
        <v>0</v>
      </c>
      <c r="W87">
        <v>0</v>
      </c>
      <c r="X87">
        <v>50</v>
      </c>
      <c r="Y87">
        <v>50</v>
      </c>
      <c r="Z87">
        <v>100</v>
      </c>
      <c r="AA87">
        <v>150</v>
      </c>
      <c r="AB87">
        <v>250</v>
      </c>
      <c r="AC87">
        <v>4094</v>
      </c>
      <c r="AD87">
        <v>130</v>
      </c>
      <c r="AE87">
        <v>31.49</v>
      </c>
      <c r="AF87">
        <v>163.07</v>
      </c>
      <c r="AG87">
        <v>163.07</v>
      </c>
      <c r="AH87">
        <v>0</v>
      </c>
      <c r="AI87">
        <v>0</v>
      </c>
      <c r="AJ87">
        <v>0</v>
      </c>
      <c r="AK87">
        <v>50</v>
      </c>
      <c r="AL87">
        <v>300</v>
      </c>
      <c r="AM87">
        <v>0</v>
      </c>
      <c r="AN87">
        <v>80</v>
      </c>
      <c r="AO87">
        <v>0</v>
      </c>
      <c r="AP87">
        <v>0</v>
      </c>
      <c r="AQ87">
        <v>0</v>
      </c>
      <c r="AR87">
        <v>0</v>
      </c>
      <c r="AS87">
        <v>0</v>
      </c>
      <c r="AT87">
        <v>0</v>
      </c>
      <c r="AU87">
        <v>0</v>
      </c>
      <c r="AV87">
        <v>0</v>
      </c>
      <c r="AW87">
        <v>0</v>
      </c>
      <c r="AX87">
        <v>0</v>
      </c>
      <c r="AY87">
        <v>430</v>
      </c>
      <c r="AZ87">
        <v>90.86</v>
      </c>
      <c r="BA87">
        <v>0</v>
      </c>
      <c r="BB87">
        <v>90.86</v>
      </c>
      <c r="BC87">
        <v>0</v>
      </c>
      <c r="BD87">
        <v>0</v>
      </c>
      <c r="BE87" s="22">
        <v>683.93</v>
      </c>
      <c r="BF87">
        <v>130</v>
      </c>
      <c r="BG87">
        <v>5.26</v>
      </c>
      <c r="BH87">
        <v>1</v>
      </c>
      <c r="BI87">
        <v>1</v>
      </c>
      <c r="BJ87">
        <v>36.75</v>
      </c>
    </row>
    <row r="88" spans="1:62" ht="12.75">
      <c r="A88">
        <v>699</v>
      </c>
      <c r="B88" t="s">
        <v>367</v>
      </c>
      <c r="C88" t="s">
        <v>139</v>
      </c>
      <c r="D88" s="14">
        <v>99000</v>
      </c>
      <c r="E88" s="4">
        <f t="shared" si="6"/>
        <v>1980</v>
      </c>
      <c r="F88" s="4">
        <f t="shared" si="7"/>
        <v>19.001919385796544</v>
      </c>
      <c r="G88" s="31">
        <v>91080</v>
      </c>
      <c r="H88" s="16">
        <f t="shared" si="8"/>
        <v>3706.14</v>
      </c>
      <c r="I88" s="26">
        <f t="shared" si="9"/>
        <v>24.575434279331056</v>
      </c>
      <c r="J88" s="26">
        <f t="shared" si="10"/>
        <v>874.0882917466411</v>
      </c>
      <c r="K88" s="20">
        <f t="shared" si="11"/>
        <v>104.2</v>
      </c>
      <c r="L88">
        <v>600</v>
      </c>
      <c r="M88">
        <v>1761</v>
      </c>
      <c r="N88">
        <v>37</v>
      </c>
      <c r="O88">
        <v>2398</v>
      </c>
      <c r="P88">
        <v>0</v>
      </c>
      <c r="Q88">
        <v>120</v>
      </c>
      <c r="R88">
        <v>154</v>
      </c>
      <c r="S88">
        <v>33</v>
      </c>
      <c r="T88">
        <v>67</v>
      </c>
      <c r="U88">
        <v>374</v>
      </c>
      <c r="V88">
        <v>0</v>
      </c>
      <c r="W88">
        <v>0</v>
      </c>
      <c r="X88">
        <v>750</v>
      </c>
      <c r="Y88">
        <v>750</v>
      </c>
      <c r="Z88">
        <v>50</v>
      </c>
      <c r="AA88">
        <v>0</v>
      </c>
      <c r="AB88">
        <v>50</v>
      </c>
      <c r="AC88">
        <v>3572</v>
      </c>
      <c r="AD88">
        <v>104.2</v>
      </c>
      <c r="AE88">
        <v>34.28</v>
      </c>
      <c r="AF88">
        <v>9.14</v>
      </c>
      <c r="AG88">
        <v>9.14</v>
      </c>
      <c r="AH88">
        <v>0</v>
      </c>
      <c r="AI88">
        <v>0</v>
      </c>
      <c r="AJ88">
        <v>0</v>
      </c>
      <c r="AK88">
        <v>50</v>
      </c>
      <c r="AL88">
        <v>25</v>
      </c>
      <c r="AM88">
        <v>0</v>
      </c>
      <c r="AN88">
        <v>50</v>
      </c>
      <c r="AO88">
        <v>0</v>
      </c>
      <c r="AP88">
        <v>0</v>
      </c>
      <c r="AQ88">
        <v>0</v>
      </c>
      <c r="AR88">
        <v>0</v>
      </c>
      <c r="AS88">
        <v>0</v>
      </c>
      <c r="AT88">
        <v>0</v>
      </c>
      <c r="AU88">
        <v>0</v>
      </c>
      <c r="AV88">
        <v>0</v>
      </c>
      <c r="AW88">
        <v>0</v>
      </c>
      <c r="AX88">
        <v>0</v>
      </c>
      <c r="AY88">
        <v>125</v>
      </c>
      <c r="AZ88">
        <v>0</v>
      </c>
      <c r="BA88">
        <v>0</v>
      </c>
      <c r="BB88">
        <v>0</v>
      </c>
      <c r="BC88">
        <v>0</v>
      </c>
      <c r="BD88">
        <v>0</v>
      </c>
      <c r="BE88" s="22">
        <v>134.14</v>
      </c>
      <c r="BF88">
        <v>104.2</v>
      </c>
      <c r="BG88">
        <v>1.29</v>
      </c>
      <c r="BH88">
        <v>1</v>
      </c>
      <c r="BI88">
        <v>1</v>
      </c>
      <c r="BJ88">
        <v>35.57</v>
      </c>
    </row>
    <row r="89" spans="1:62" ht="12.75">
      <c r="A89">
        <v>678</v>
      </c>
      <c r="B89" t="s">
        <v>367</v>
      </c>
      <c r="C89" t="s">
        <v>127</v>
      </c>
      <c r="D89" s="14">
        <v>1067000</v>
      </c>
      <c r="E89" s="4">
        <f t="shared" si="6"/>
        <v>21340</v>
      </c>
      <c r="F89" s="4">
        <f t="shared" si="7"/>
        <v>425.0996015936255</v>
      </c>
      <c r="G89" s="31">
        <v>981640</v>
      </c>
      <c r="H89" s="16">
        <f t="shared" si="8"/>
        <v>3747.96</v>
      </c>
      <c r="I89" s="26">
        <f t="shared" si="9"/>
        <v>261.91314741886254</v>
      </c>
      <c r="J89" s="26">
        <f t="shared" si="10"/>
        <v>19554.581673306773</v>
      </c>
      <c r="K89" s="20">
        <f t="shared" si="11"/>
        <v>50.2</v>
      </c>
      <c r="L89">
        <v>918</v>
      </c>
      <c r="M89">
        <v>792</v>
      </c>
      <c r="N89">
        <v>0</v>
      </c>
      <c r="O89">
        <v>1710</v>
      </c>
      <c r="P89">
        <v>24</v>
      </c>
      <c r="Q89">
        <v>300</v>
      </c>
      <c r="R89">
        <v>0</v>
      </c>
      <c r="S89">
        <v>0</v>
      </c>
      <c r="T89">
        <v>0</v>
      </c>
      <c r="U89">
        <v>324</v>
      </c>
      <c r="V89">
        <v>0</v>
      </c>
      <c r="W89">
        <v>0</v>
      </c>
      <c r="X89">
        <v>100</v>
      </c>
      <c r="Y89">
        <v>100</v>
      </c>
      <c r="Z89">
        <v>100</v>
      </c>
      <c r="AA89">
        <v>300</v>
      </c>
      <c r="AB89">
        <v>400</v>
      </c>
      <c r="AC89">
        <v>2534</v>
      </c>
      <c r="AD89">
        <v>50.2</v>
      </c>
      <c r="AE89">
        <v>50.48</v>
      </c>
      <c r="AF89">
        <v>660.47</v>
      </c>
      <c r="AG89">
        <v>660.47</v>
      </c>
      <c r="AH89">
        <v>40</v>
      </c>
      <c r="AI89">
        <v>0</v>
      </c>
      <c r="AJ89">
        <v>40</v>
      </c>
      <c r="AK89">
        <v>0</v>
      </c>
      <c r="AL89">
        <v>0</v>
      </c>
      <c r="AM89">
        <v>0</v>
      </c>
      <c r="AN89">
        <v>90</v>
      </c>
      <c r="AO89">
        <v>0</v>
      </c>
      <c r="AP89">
        <v>35</v>
      </c>
      <c r="AQ89">
        <v>15</v>
      </c>
      <c r="AR89">
        <v>15</v>
      </c>
      <c r="AS89">
        <v>0</v>
      </c>
      <c r="AT89">
        <v>0</v>
      </c>
      <c r="AU89">
        <v>0</v>
      </c>
      <c r="AV89">
        <v>0</v>
      </c>
      <c r="AW89">
        <v>0</v>
      </c>
      <c r="AX89">
        <v>0</v>
      </c>
      <c r="AY89">
        <v>155</v>
      </c>
      <c r="AZ89">
        <v>338.79</v>
      </c>
      <c r="BA89">
        <v>19.7</v>
      </c>
      <c r="BB89">
        <v>358.49</v>
      </c>
      <c r="BC89">
        <v>0</v>
      </c>
      <c r="BD89">
        <v>0</v>
      </c>
      <c r="BE89" s="22">
        <v>1213.96</v>
      </c>
      <c r="BF89">
        <v>50.2</v>
      </c>
      <c r="BG89">
        <v>24.18</v>
      </c>
      <c r="BH89">
        <v>1</v>
      </c>
      <c r="BI89">
        <v>1</v>
      </c>
      <c r="BJ89">
        <v>74.66</v>
      </c>
    </row>
    <row r="90" spans="1:62" ht="12.75">
      <c r="A90">
        <v>1154</v>
      </c>
      <c r="B90" t="s">
        <v>367</v>
      </c>
      <c r="C90" t="s">
        <v>470</v>
      </c>
      <c r="D90" s="14">
        <v>1350000</v>
      </c>
      <c r="E90" s="4">
        <f t="shared" si="6"/>
        <v>62179</v>
      </c>
      <c r="F90" s="4">
        <f t="shared" si="7"/>
        <v>1090.859649122807</v>
      </c>
      <c r="G90" s="31">
        <v>1277179</v>
      </c>
      <c r="H90" s="16">
        <f t="shared" si="8"/>
        <v>4653.12</v>
      </c>
      <c r="I90" s="26">
        <f t="shared" si="9"/>
        <v>274.4779846640534</v>
      </c>
      <c r="J90" s="26">
        <f t="shared" si="10"/>
        <v>22406.64912280702</v>
      </c>
      <c r="K90" s="20">
        <f t="shared" si="11"/>
        <v>57</v>
      </c>
      <c r="L90">
        <v>704</v>
      </c>
      <c r="M90">
        <v>972</v>
      </c>
      <c r="N90">
        <v>0</v>
      </c>
      <c r="O90">
        <v>1676</v>
      </c>
      <c r="P90">
        <v>48</v>
      </c>
      <c r="Q90">
        <v>372</v>
      </c>
      <c r="R90">
        <v>0</v>
      </c>
      <c r="S90">
        <v>0</v>
      </c>
      <c r="T90">
        <v>51</v>
      </c>
      <c r="U90">
        <v>471</v>
      </c>
      <c r="V90">
        <v>0</v>
      </c>
      <c r="W90">
        <v>0</v>
      </c>
      <c r="X90">
        <v>0</v>
      </c>
      <c r="Y90">
        <v>0</v>
      </c>
      <c r="Z90">
        <v>50</v>
      </c>
      <c r="AA90">
        <v>150</v>
      </c>
      <c r="AB90">
        <v>200</v>
      </c>
      <c r="AC90">
        <v>2347</v>
      </c>
      <c r="AD90">
        <v>57</v>
      </c>
      <c r="AE90">
        <v>41.18</v>
      </c>
      <c r="AF90">
        <v>410.18</v>
      </c>
      <c r="AG90">
        <v>410.18</v>
      </c>
      <c r="AH90">
        <v>80</v>
      </c>
      <c r="AI90">
        <v>0</v>
      </c>
      <c r="AJ90">
        <v>80</v>
      </c>
      <c r="AK90">
        <v>200</v>
      </c>
      <c r="AL90">
        <v>150</v>
      </c>
      <c r="AM90">
        <v>0</v>
      </c>
      <c r="AN90">
        <v>120</v>
      </c>
      <c r="AO90">
        <v>0</v>
      </c>
      <c r="AP90">
        <v>0</v>
      </c>
      <c r="AQ90">
        <v>0</v>
      </c>
      <c r="AR90">
        <v>0</v>
      </c>
      <c r="AS90">
        <v>0</v>
      </c>
      <c r="AT90">
        <v>0</v>
      </c>
      <c r="AU90">
        <v>0</v>
      </c>
      <c r="AV90">
        <v>0</v>
      </c>
      <c r="AW90">
        <v>0</v>
      </c>
      <c r="AX90">
        <v>0</v>
      </c>
      <c r="AY90">
        <v>470</v>
      </c>
      <c r="AZ90">
        <v>1345.94</v>
      </c>
      <c r="BA90">
        <v>0</v>
      </c>
      <c r="BB90">
        <v>1345.94</v>
      </c>
      <c r="BC90">
        <v>0</v>
      </c>
      <c r="BD90">
        <v>0</v>
      </c>
      <c r="BE90" s="22">
        <v>2306.12</v>
      </c>
      <c r="BF90">
        <v>57</v>
      </c>
      <c r="BG90">
        <v>40.46</v>
      </c>
      <c r="BH90">
        <v>1</v>
      </c>
      <c r="BI90">
        <v>1</v>
      </c>
      <c r="BJ90">
        <v>81.63</v>
      </c>
    </row>
    <row r="91" spans="1:62" ht="12.75">
      <c r="A91">
        <v>514</v>
      </c>
      <c r="B91" t="s">
        <v>367</v>
      </c>
      <c r="C91" t="s">
        <v>286</v>
      </c>
      <c r="D91" s="14">
        <v>1185000</v>
      </c>
      <c r="E91" s="4">
        <f t="shared" si="6"/>
        <v>83868</v>
      </c>
      <c r="F91" s="4">
        <f t="shared" si="7"/>
        <v>794.2045454545455</v>
      </c>
      <c r="G91" s="31">
        <v>1150368</v>
      </c>
      <c r="H91" s="16">
        <f t="shared" si="8"/>
        <v>9956.32</v>
      </c>
      <c r="I91" s="26">
        <f t="shared" si="9"/>
        <v>115.54148520738586</v>
      </c>
      <c r="J91" s="26">
        <f t="shared" si="10"/>
        <v>10893.636363636364</v>
      </c>
      <c r="K91" s="20">
        <f t="shared" si="11"/>
        <v>105.6</v>
      </c>
      <c r="L91">
        <v>5650</v>
      </c>
      <c r="M91">
        <v>540</v>
      </c>
      <c r="N91">
        <v>6</v>
      </c>
      <c r="O91">
        <v>6196</v>
      </c>
      <c r="P91">
        <v>0</v>
      </c>
      <c r="Q91">
        <v>384</v>
      </c>
      <c r="R91">
        <v>0</v>
      </c>
      <c r="S91">
        <v>0</v>
      </c>
      <c r="T91">
        <v>3</v>
      </c>
      <c r="U91">
        <v>387</v>
      </c>
      <c r="V91">
        <v>0</v>
      </c>
      <c r="W91">
        <v>0</v>
      </c>
      <c r="X91">
        <v>400</v>
      </c>
      <c r="Y91">
        <v>400</v>
      </c>
      <c r="Z91">
        <v>100</v>
      </c>
      <c r="AA91">
        <v>150</v>
      </c>
      <c r="AB91">
        <v>250</v>
      </c>
      <c r="AC91">
        <v>7233</v>
      </c>
      <c r="AD91">
        <v>105.6</v>
      </c>
      <c r="AE91">
        <v>68.49</v>
      </c>
      <c r="AF91">
        <v>2048.32</v>
      </c>
      <c r="AG91">
        <v>2048.32</v>
      </c>
      <c r="AH91">
        <v>0</v>
      </c>
      <c r="AI91">
        <v>0</v>
      </c>
      <c r="AJ91">
        <v>0</v>
      </c>
      <c r="AK91">
        <v>150</v>
      </c>
      <c r="AL91">
        <v>325</v>
      </c>
      <c r="AM91">
        <v>0</v>
      </c>
      <c r="AN91">
        <v>120</v>
      </c>
      <c r="AO91">
        <v>0</v>
      </c>
      <c r="AP91">
        <v>35</v>
      </c>
      <c r="AQ91">
        <v>45</v>
      </c>
      <c r="AR91">
        <v>0</v>
      </c>
      <c r="AS91">
        <v>0</v>
      </c>
      <c r="AT91">
        <v>0</v>
      </c>
      <c r="AU91">
        <v>0</v>
      </c>
      <c r="AV91">
        <v>0</v>
      </c>
      <c r="AW91">
        <v>0</v>
      </c>
      <c r="AX91">
        <v>0</v>
      </c>
      <c r="AY91">
        <v>675</v>
      </c>
      <c r="AZ91">
        <v>0</v>
      </c>
      <c r="BA91">
        <v>0</v>
      </c>
      <c r="BB91">
        <v>0</v>
      </c>
      <c r="BC91">
        <v>0</v>
      </c>
      <c r="BD91">
        <v>0</v>
      </c>
      <c r="BE91" s="22">
        <v>2723.32</v>
      </c>
      <c r="BF91">
        <v>105.6</v>
      </c>
      <c r="BG91">
        <v>25.79</v>
      </c>
      <c r="BH91">
        <v>1</v>
      </c>
      <c r="BI91">
        <v>1</v>
      </c>
      <c r="BJ91">
        <v>94.28</v>
      </c>
    </row>
    <row r="92" spans="1:62" ht="12.75">
      <c r="A92">
        <v>87</v>
      </c>
      <c r="B92" t="s">
        <v>396</v>
      </c>
      <c r="C92" t="s">
        <v>397</v>
      </c>
      <c r="D92" s="14">
        <v>471000</v>
      </c>
      <c r="E92" s="4">
        <f t="shared" si="6"/>
        <v>125625</v>
      </c>
      <c r="F92" s="4">
        <f t="shared" si="7"/>
        <v>8264.802631578948</v>
      </c>
      <c r="G92" s="31">
        <v>549525</v>
      </c>
      <c r="H92" s="16">
        <f t="shared" si="8"/>
        <v>2281.92</v>
      </c>
      <c r="I92" s="26">
        <f t="shared" si="9"/>
        <v>240.81694362641986</v>
      </c>
      <c r="J92" s="26">
        <f t="shared" si="10"/>
        <v>36152.960526315794</v>
      </c>
      <c r="K92" s="20">
        <f t="shared" si="11"/>
        <v>15.2</v>
      </c>
      <c r="L92">
        <v>209.5</v>
      </c>
      <c r="M92">
        <v>9</v>
      </c>
      <c r="N92">
        <v>0</v>
      </c>
      <c r="O92">
        <v>218.5</v>
      </c>
      <c r="P92">
        <v>96</v>
      </c>
      <c r="Q92">
        <v>312</v>
      </c>
      <c r="R92">
        <v>49</v>
      </c>
      <c r="S92">
        <v>0</v>
      </c>
      <c r="T92">
        <v>0</v>
      </c>
      <c r="U92">
        <v>457</v>
      </c>
      <c r="V92">
        <v>0</v>
      </c>
      <c r="W92">
        <v>0</v>
      </c>
      <c r="X92">
        <v>100</v>
      </c>
      <c r="Y92">
        <v>100</v>
      </c>
      <c r="Z92">
        <v>0</v>
      </c>
      <c r="AA92">
        <v>0</v>
      </c>
      <c r="AB92">
        <v>0</v>
      </c>
      <c r="AC92">
        <v>775.5</v>
      </c>
      <c r="AD92">
        <v>15.2</v>
      </c>
      <c r="AE92">
        <v>51.02</v>
      </c>
      <c r="AF92">
        <v>1072.9</v>
      </c>
      <c r="AG92">
        <v>1072.9</v>
      </c>
      <c r="AH92">
        <v>180</v>
      </c>
      <c r="AI92">
        <v>0</v>
      </c>
      <c r="AJ92">
        <v>180</v>
      </c>
      <c r="AK92">
        <v>200</v>
      </c>
      <c r="AL92">
        <v>0</v>
      </c>
      <c r="AM92">
        <v>0</v>
      </c>
      <c r="AN92">
        <v>10</v>
      </c>
      <c r="AO92">
        <v>0</v>
      </c>
      <c r="AP92">
        <v>0</v>
      </c>
      <c r="AQ92">
        <v>0</v>
      </c>
      <c r="AR92">
        <v>0</v>
      </c>
      <c r="AS92">
        <v>0</v>
      </c>
      <c r="AT92">
        <v>0</v>
      </c>
      <c r="AU92">
        <v>0</v>
      </c>
      <c r="AV92">
        <v>0</v>
      </c>
      <c r="AW92">
        <v>0</v>
      </c>
      <c r="AX92">
        <v>0</v>
      </c>
      <c r="AY92">
        <v>210</v>
      </c>
      <c r="AZ92">
        <v>0</v>
      </c>
      <c r="BA92">
        <v>43.52</v>
      </c>
      <c r="BB92">
        <v>43.52</v>
      </c>
      <c r="BC92">
        <v>0</v>
      </c>
      <c r="BD92">
        <v>0</v>
      </c>
      <c r="BE92" s="22">
        <v>1506.42</v>
      </c>
      <c r="BF92">
        <v>15.2</v>
      </c>
      <c r="BG92">
        <v>99.11</v>
      </c>
      <c r="BH92">
        <v>1</v>
      </c>
      <c r="BI92">
        <v>1</v>
      </c>
      <c r="BJ92">
        <v>150.13</v>
      </c>
    </row>
    <row r="93" spans="1:62" ht="12.75">
      <c r="A93">
        <v>96</v>
      </c>
      <c r="B93" t="s">
        <v>396</v>
      </c>
      <c r="C93" t="s">
        <v>398</v>
      </c>
      <c r="D93" s="14">
        <v>810000</v>
      </c>
      <c r="E93" s="4">
        <f t="shared" si="6"/>
        <v>45443</v>
      </c>
      <c r="F93" s="4">
        <f t="shared" si="7"/>
        <v>2989.671052631579</v>
      </c>
      <c r="G93" s="31">
        <v>774443</v>
      </c>
      <c r="H93" s="16">
        <f t="shared" si="8"/>
        <v>774.4100000000001</v>
      </c>
      <c r="I93" s="26">
        <f t="shared" si="9"/>
        <v>1000.0426130860913</v>
      </c>
      <c r="J93" s="26">
        <f t="shared" si="10"/>
        <v>50950.19736842105</v>
      </c>
      <c r="K93" s="20">
        <f t="shared" si="11"/>
        <v>15.2</v>
      </c>
      <c r="L93">
        <v>225</v>
      </c>
      <c r="M93">
        <v>234</v>
      </c>
      <c r="N93">
        <v>24</v>
      </c>
      <c r="O93">
        <v>483</v>
      </c>
      <c r="P93">
        <v>0</v>
      </c>
      <c r="Q93">
        <v>12</v>
      </c>
      <c r="R93">
        <v>7</v>
      </c>
      <c r="S93">
        <v>0</v>
      </c>
      <c r="T93">
        <v>0</v>
      </c>
      <c r="U93">
        <v>19</v>
      </c>
      <c r="V93">
        <v>0</v>
      </c>
      <c r="W93">
        <v>0</v>
      </c>
      <c r="X93">
        <v>0</v>
      </c>
      <c r="Y93">
        <v>0</v>
      </c>
      <c r="Z93">
        <v>0</v>
      </c>
      <c r="AA93">
        <v>0</v>
      </c>
      <c r="AB93">
        <v>0</v>
      </c>
      <c r="AC93">
        <v>502</v>
      </c>
      <c r="AD93">
        <v>15.2</v>
      </c>
      <c r="AE93">
        <v>33.03</v>
      </c>
      <c r="AF93">
        <v>77.29</v>
      </c>
      <c r="AG93">
        <v>77.29</v>
      </c>
      <c r="AH93">
        <v>0</v>
      </c>
      <c r="AI93">
        <v>0</v>
      </c>
      <c r="AJ93">
        <v>0</v>
      </c>
      <c r="AK93">
        <v>0</v>
      </c>
      <c r="AL93">
        <v>0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60</v>
      </c>
      <c r="AS93">
        <v>10</v>
      </c>
      <c r="AT93">
        <v>0</v>
      </c>
      <c r="AU93">
        <v>0</v>
      </c>
      <c r="AV93">
        <v>0</v>
      </c>
      <c r="AW93">
        <v>0</v>
      </c>
      <c r="AX93">
        <v>0</v>
      </c>
      <c r="AY93">
        <v>70</v>
      </c>
      <c r="AZ93">
        <v>0</v>
      </c>
      <c r="BA93">
        <v>122.46</v>
      </c>
      <c r="BB93">
        <v>122.46</v>
      </c>
      <c r="BC93">
        <v>2.66</v>
      </c>
      <c r="BD93">
        <v>2.66</v>
      </c>
      <c r="BE93" s="22">
        <v>272.41</v>
      </c>
      <c r="BF93">
        <v>15.2</v>
      </c>
      <c r="BG93">
        <v>17.92</v>
      </c>
      <c r="BH93">
        <v>1</v>
      </c>
      <c r="BI93">
        <v>1</v>
      </c>
      <c r="BJ93">
        <v>50.95</v>
      </c>
    </row>
    <row r="94" spans="1:62" ht="12.75">
      <c r="A94">
        <v>99</v>
      </c>
      <c r="B94" t="s">
        <v>396</v>
      </c>
      <c r="C94" t="s">
        <v>400</v>
      </c>
      <c r="D94" s="14">
        <v>666000</v>
      </c>
      <c r="E94" s="4">
        <f t="shared" si="6"/>
        <v>47926</v>
      </c>
      <c r="F94" s="4">
        <f t="shared" si="7"/>
        <v>3472.8985507246375</v>
      </c>
      <c r="G94" s="31">
        <v>647326</v>
      </c>
      <c r="H94" s="16">
        <f t="shared" si="8"/>
        <v>1814.12</v>
      </c>
      <c r="I94" s="26">
        <f t="shared" si="9"/>
        <v>356.8264502899478</v>
      </c>
      <c r="J94" s="26">
        <f t="shared" si="10"/>
        <v>46907.68115942029</v>
      </c>
      <c r="K94" s="20">
        <f t="shared" si="11"/>
        <v>13.8</v>
      </c>
      <c r="L94">
        <v>273</v>
      </c>
      <c r="M94">
        <v>90</v>
      </c>
      <c r="N94">
        <v>0</v>
      </c>
      <c r="O94">
        <v>363</v>
      </c>
      <c r="P94">
        <v>0</v>
      </c>
      <c r="Q94">
        <v>192</v>
      </c>
      <c r="R94">
        <v>7</v>
      </c>
      <c r="S94">
        <v>0</v>
      </c>
      <c r="T94">
        <v>8</v>
      </c>
      <c r="U94">
        <v>207</v>
      </c>
      <c r="V94">
        <v>0</v>
      </c>
      <c r="W94">
        <v>0</v>
      </c>
      <c r="X94">
        <v>250</v>
      </c>
      <c r="Y94">
        <v>250</v>
      </c>
      <c r="Z94">
        <v>0</v>
      </c>
      <c r="AA94">
        <v>0</v>
      </c>
      <c r="AB94">
        <v>0</v>
      </c>
      <c r="AC94">
        <v>820</v>
      </c>
      <c r="AD94">
        <v>13.8</v>
      </c>
      <c r="AE94">
        <v>59.42</v>
      </c>
      <c r="AF94">
        <v>824.12</v>
      </c>
      <c r="AG94">
        <v>824.12</v>
      </c>
      <c r="AH94">
        <v>80</v>
      </c>
      <c r="AI94">
        <v>0</v>
      </c>
      <c r="AJ94">
        <v>80</v>
      </c>
      <c r="AK94">
        <v>0</v>
      </c>
      <c r="AL94">
        <v>0</v>
      </c>
      <c r="AM94">
        <v>0</v>
      </c>
      <c r="AN94">
        <v>90</v>
      </c>
      <c r="AO94">
        <v>0</v>
      </c>
      <c r="AP94">
        <v>0</v>
      </c>
      <c r="AQ94">
        <v>0</v>
      </c>
      <c r="AR94">
        <v>0</v>
      </c>
      <c r="AS94">
        <v>0</v>
      </c>
      <c r="AT94">
        <v>0</v>
      </c>
      <c r="AU94">
        <v>0</v>
      </c>
      <c r="AV94">
        <v>0</v>
      </c>
      <c r="AW94">
        <v>0</v>
      </c>
      <c r="AX94">
        <v>0</v>
      </c>
      <c r="AY94">
        <v>90</v>
      </c>
      <c r="AZ94">
        <v>0</v>
      </c>
      <c r="BA94">
        <v>0</v>
      </c>
      <c r="BB94">
        <v>0</v>
      </c>
      <c r="BC94">
        <v>0</v>
      </c>
      <c r="BD94">
        <v>0</v>
      </c>
      <c r="BE94" s="22">
        <v>994.12</v>
      </c>
      <c r="BF94">
        <v>13.8</v>
      </c>
      <c r="BG94">
        <v>72.04</v>
      </c>
      <c r="BH94">
        <v>1</v>
      </c>
      <c r="BI94">
        <v>1</v>
      </c>
      <c r="BJ94">
        <v>131.46</v>
      </c>
    </row>
    <row r="95" spans="1:62" ht="12.75">
      <c r="A95">
        <v>284</v>
      </c>
      <c r="B95" t="s">
        <v>396</v>
      </c>
      <c r="C95" t="s">
        <v>36</v>
      </c>
      <c r="D95" s="14">
        <v>189000</v>
      </c>
      <c r="F95" s="4">
        <f t="shared" si="7"/>
        <v>0</v>
      </c>
      <c r="H95" s="16">
        <f t="shared" si="8"/>
        <v>199</v>
      </c>
      <c r="I95" s="26">
        <f t="shared" si="9"/>
        <v>0</v>
      </c>
      <c r="J95" s="26">
        <f t="shared" si="10"/>
        <v>0</v>
      </c>
      <c r="K95" s="20">
        <f t="shared" si="11"/>
        <v>8.6</v>
      </c>
      <c r="L95">
        <v>0</v>
      </c>
      <c r="M95">
        <v>75</v>
      </c>
      <c r="N95">
        <v>0</v>
      </c>
      <c r="O95">
        <v>75</v>
      </c>
      <c r="P95">
        <v>0</v>
      </c>
      <c r="Q95">
        <v>0</v>
      </c>
      <c r="R95">
        <v>7</v>
      </c>
      <c r="S95">
        <v>27</v>
      </c>
      <c r="T95">
        <v>0</v>
      </c>
      <c r="U95">
        <v>34</v>
      </c>
      <c r="V95">
        <v>0</v>
      </c>
      <c r="W95">
        <v>0</v>
      </c>
      <c r="X95">
        <v>0</v>
      </c>
      <c r="Y95">
        <v>0</v>
      </c>
      <c r="Z95">
        <v>0</v>
      </c>
      <c r="AA95">
        <v>0</v>
      </c>
      <c r="AB95">
        <v>0</v>
      </c>
      <c r="AC95">
        <v>109</v>
      </c>
      <c r="AD95">
        <v>8.6</v>
      </c>
      <c r="AE95">
        <v>12.67</v>
      </c>
      <c r="AF95">
        <v>0</v>
      </c>
      <c r="AG95">
        <v>0</v>
      </c>
      <c r="AH95">
        <v>80</v>
      </c>
      <c r="AI95">
        <v>0</v>
      </c>
      <c r="AJ95">
        <v>80</v>
      </c>
      <c r="AK95">
        <v>0</v>
      </c>
      <c r="AL95">
        <v>0</v>
      </c>
      <c r="AM95">
        <v>0</v>
      </c>
      <c r="AN95">
        <v>10</v>
      </c>
      <c r="AO95">
        <v>0</v>
      </c>
      <c r="AP95">
        <v>0</v>
      </c>
      <c r="AQ95">
        <v>0</v>
      </c>
      <c r="AR95">
        <v>0</v>
      </c>
      <c r="AS95">
        <v>0</v>
      </c>
      <c r="AT95">
        <v>0</v>
      </c>
      <c r="AU95">
        <v>0</v>
      </c>
      <c r="AV95">
        <v>0</v>
      </c>
      <c r="AW95">
        <v>0</v>
      </c>
      <c r="AX95">
        <v>0</v>
      </c>
      <c r="AY95">
        <v>10</v>
      </c>
      <c r="AZ95">
        <v>0</v>
      </c>
      <c r="BA95">
        <v>0</v>
      </c>
      <c r="BB95">
        <v>0</v>
      </c>
      <c r="BC95">
        <v>0</v>
      </c>
      <c r="BD95">
        <v>0</v>
      </c>
      <c r="BE95" s="22">
        <v>90</v>
      </c>
      <c r="BF95">
        <v>8.6</v>
      </c>
      <c r="BG95">
        <v>10.47</v>
      </c>
      <c r="BH95">
        <v>1</v>
      </c>
      <c r="BI95">
        <v>1</v>
      </c>
      <c r="BJ95">
        <v>23.14</v>
      </c>
    </row>
    <row r="96" spans="1:62" ht="12.75">
      <c r="A96">
        <v>104</v>
      </c>
      <c r="B96" t="s">
        <v>396</v>
      </c>
      <c r="C96" t="s">
        <v>401</v>
      </c>
      <c r="D96" s="14">
        <v>640000</v>
      </c>
      <c r="E96" s="4">
        <f t="shared" si="6"/>
        <v>27739</v>
      </c>
      <c r="F96" s="4">
        <f t="shared" si="7"/>
        <v>4202.878787878788</v>
      </c>
      <c r="G96" s="31">
        <v>603739</v>
      </c>
      <c r="H96" s="16">
        <f t="shared" si="8"/>
        <v>131.59</v>
      </c>
      <c r="I96" s="26">
        <f t="shared" si="9"/>
        <v>4588.031005395546</v>
      </c>
      <c r="J96" s="26">
        <f t="shared" si="10"/>
        <v>91475.60606060606</v>
      </c>
      <c r="K96" s="20">
        <f t="shared" si="11"/>
        <v>6.6</v>
      </c>
      <c r="L96">
        <v>13</v>
      </c>
      <c r="M96">
        <v>18</v>
      </c>
      <c r="N96">
        <v>0</v>
      </c>
      <c r="O96">
        <v>31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  <c r="Z96">
        <v>0</v>
      </c>
      <c r="AA96">
        <v>0</v>
      </c>
      <c r="AB96">
        <v>0</v>
      </c>
      <c r="AC96">
        <v>31</v>
      </c>
      <c r="AD96">
        <v>6.6</v>
      </c>
      <c r="AE96">
        <v>4.7</v>
      </c>
      <c r="AF96">
        <v>60.59</v>
      </c>
      <c r="AG96">
        <v>60.59</v>
      </c>
      <c r="AH96">
        <v>40</v>
      </c>
      <c r="AI96">
        <v>0</v>
      </c>
      <c r="AJ96">
        <v>40</v>
      </c>
      <c r="AK96">
        <v>0</v>
      </c>
      <c r="AL96">
        <v>0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0</v>
      </c>
      <c r="AS96">
        <v>0</v>
      </c>
      <c r="AT96">
        <v>0</v>
      </c>
      <c r="AU96">
        <v>0</v>
      </c>
      <c r="AV96">
        <v>0</v>
      </c>
      <c r="AW96">
        <v>0</v>
      </c>
      <c r="AX96">
        <v>0</v>
      </c>
      <c r="AY96">
        <v>0</v>
      </c>
      <c r="AZ96">
        <v>0</v>
      </c>
      <c r="BA96">
        <v>0</v>
      </c>
      <c r="BB96">
        <v>0</v>
      </c>
      <c r="BC96">
        <v>0</v>
      </c>
      <c r="BD96">
        <v>0</v>
      </c>
      <c r="BE96" s="22">
        <v>100.59</v>
      </c>
      <c r="BF96">
        <v>6.6</v>
      </c>
      <c r="BG96">
        <v>15.24</v>
      </c>
      <c r="BH96">
        <v>1</v>
      </c>
      <c r="BI96">
        <v>1</v>
      </c>
      <c r="BJ96">
        <v>19.94</v>
      </c>
    </row>
    <row r="97" spans="1:62" ht="12.75">
      <c r="A97">
        <v>108</v>
      </c>
      <c r="B97" t="s">
        <v>396</v>
      </c>
      <c r="C97" t="s">
        <v>402</v>
      </c>
      <c r="D97" s="14">
        <v>139000</v>
      </c>
      <c r="E97" s="4">
        <f t="shared" si="6"/>
        <v>2780</v>
      </c>
      <c r="F97" s="4">
        <f t="shared" si="7"/>
        <v>147.87234042553192</v>
      </c>
      <c r="G97" s="31">
        <v>127880</v>
      </c>
      <c r="H97" s="16">
        <f t="shared" si="8"/>
        <v>698.04</v>
      </c>
      <c r="I97" s="26">
        <f t="shared" si="9"/>
        <v>183.1986705632915</v>
      </c>
      <c r="J97" s="26">
        <f t="shared" si="10"/>
        <v>6802.1276595744675</v>
      </c>
      <c r="K97" s="20">
        <f t="shared" si="11"/>
        <v>18.8</v>
      </c>
      <c r="L97">
        <v>0</v>
      </c>
      <c r="M97">
        <v>204</v>
      </c>
      <c r="N97">
        <v>0</v>
      </c>
      <c r="O97">
        <v>204</v>
      </c>
      <c r="P97">
        <v>0</v>
      </c>
      <c r="Q97">
        <v>12</v>
      </c>
      <c r="R97">
        <v>0</v>
      </c>
      <c r="S97">
        <v>15</v>
      </c>
      <c r="T97">
        <v>0</v>
      </c>
      <c r="U97">
        <v>27</v>
      </c>
      <c r="V97">
        <v>0</v>
      </c>
      <c r="W97">
        <v>0</v>
      </c>
      <c r="X97">
        <v>0</v>
      </c>
      <c r="Y97">
        <v>0</v>
      </c>
      <c r="Z97">
        <v>0</v>
      </c>
      <c r="AA97">
        <v>0</v>
      </c>
      <c r="AB97">
        <v>0</v>
      </c>
      <c r="AC97">
        <v>231</v>
      </c>
      <c r="AD97">
        <v>18.8</v>
      </c>
      <c r="AE97">
        <v>12.29</v>
      </c>
      <c r="AF97">
        <v>185.62</v>
      </c>
      <c r="AG97">
        <v>185.62</v>
      </c>
      <c r="AH97">
        <v>40</v>
      </c>
      <c r="AI97">
        <v>0</v>
      </c>
      <c r="AJ97">
        <v>40</v>
      </c>
      <c r="AK97">
        <v>0</v>
      </c>
      <c r="AL97">
        <v>0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  <c r="AS97">
        <v>0</v>
      </c>
      <c r="AT97">
        <v>0</v>
      </c>
      <c r="AU97">
        <v>0</v>
      </c>
      <c r="AV97">
        <v>0</v>
      </c>
      <c r="AW97">
        <v>0</v>
      </c>
      <c r="AX97">
        <v>0</v>
      </c>
      <c r="AY97">
        <v>0</v>
      </c>
      <c r="AZ97">
        <v>231.61</v>
      </c>
      <c r="BA97">
        <v>9.81</v>
      </c>
      <c r="BB97">
        <v>241.42</v>
      </c>
      <c r="BC97">
        <v>0</v>
      </c>
      <c r="BD97">
        <v>0</v>
      </c>
      <c r="BE97" s="22">
        <v>467.04</v>
      </c>
      <c r="BF97">
        <v>18.8</v>
      </c>
      <c r="BG97">
        <v>24.84</v>
      </c>
      <c r="BH97">
        <v>1</v>
      </c>
      <c r="BI97">
        <v>1</v>
      </c>
      <c r="BJ97">
        <v>37.13</v>
      </c>
    </row>
    <row r="98" spans="1:62" ht="12.75">
      <c r="A98">
        <v>204</v>
      </c>
      <c r="B98" t="s">
        <v>396</v>
      </c>
      <c r="C98" t="s">
        <v>2</v>
      </c>
      <c r="D98" s="14">
        <v>1788000</v>
      </c>
      <c r="E98" s="4">
        <f t="shared" si="6"/>
        <v>59603</v>
      </c>
      <c r="F98" s="4">
        <f t="shared" si="7"/>
        <v>1412.39336492891</v>
      </c>
      <c r="G98" s="31">
        <v>1668803</v>
      </c>
      <c r="H98" s="16">
        <f t="shared" si="8"/>
        <v>5032.8</v>
      </c>
      <c r="I98" s="26">
        <f t="shared" si="9"/>
        <v>331.5853997774598</v>
      </c>
      <c r="J98" s="26">
        <f t="shared" si="10"/>
        <v>39545.09478672985</v>
      </c>
      <c r="K98" s="20">
        <f t="shared" si="11"/>
        <v>42.2</v>
      </c>
      <c r="L98">
        <v>778</v>
      </c>
      <c r="M98">
        <v>228</v>
      </c>
      <c r="N98">
        <v>40</v>
      </c>
      <c r="O98">
        <v>1046</v>
      </c>
      <c r="P98">
        <v>0</v>
      </c>
      <c r="Q98">
        <v>0</v>
      </c>
      <c r="R98">
        <v>182</v>
      </c>
      <c r="S98">
        <v>18</v>
      </c>
      <c r="T98">
        <v>5</v>
      </c>
      <c r="U98">
        <v>205</v>
      </c>
      <c r="V98">
        <v>0</v>
      </c>
      <c r="W98">
        <v>0</v>
      </c>
      <c r="X98">
        <v>450</v>
      </c>
      <c r="Y98">
        <v>450</v>
      </c>
      <c r="Z98">
        <v>0</v>
      </c>
      <c r="AA98">
        <v>0</v>
      </c>
      <c r="AB98">
        <v>0</v>
      </c>
      <c r="AC98">
        <v>1701</v>
      </c>
      <c r="AD98">
        <v>42.2</v>
      </c>
      <c r="AE98">
        <v>40.31</v>
      </c>
      <c r="AF98">
        <v>1733.55</v>
      </c>
      <c r="AG98">
        <v>1733.55</v>
      </c>
      <c r="AH98">
        <v>440</v>
      </c>
      <c r="AI98">
        <v>0</v>
      </c>
      <c r="AJ98">
        <v>440</v>
      </c>
      <c r="AK98">
        <v>150</v>
      </c>
      <c r="AL98">
        <v>475</v>
      </c>
      <c r="AM98">
        <v>40</v>
      </c>
      <c r="AN98">
        <v>100</v>
      </c>
      <c r="AO98">
        <v>150</v>
      </c>
      <c r="AP98">
        <v>210</v>
      </c>
      <c r="AQ98">
        <v>15</v>
      </c>
      <c r="AR98">
        <v>0</v>
      </c>
      <c r="AS98">
        <v>0</v>
      </c>
      <c r="AT98">
        <v>0</v>
      </c>
      <c r="AU98">
        <v>10</v>
      </c>
      <c r="AV98">
        <v>0</v>
      </c>
      <c r="AW98">
        <v>0</v>
      </c>
      <c r="AX98">
        <v>0</v>
      </c>
      <c r="AY98">
        <v>1150</v>
      </c>
      <c r="AZ98">
        <v>0</v>
      </c>
      <c r="BA98">
        <v>3.5</v>
      </c>
      <c r="BB98">
        <v>3.5</v>
      </c>
      <c r="BC98">
        <v>4.75</v>
      </c>
      <c r="BD98">
        <v>4.75</v>
      </c>
      <c r="BE98" s="22">
        <v>3331.8</v>
      </c>
      <c r="BF98">
        <v>42.2</v>
      </c>
      <c r="BG98">
        <v>78.95</v>
      </c>
      <c r="BH98">
        <v>1</v>
      </c>
      <c r="BI98">
        <v>1</v>
      </c>
      <c r="BJ98">
        <v>119.26</v>
      </c>
    </row>
    <row r="99" spans="1:62" ht="12.75">
      <c r="A99">
        <v>1520</v>
      </c>
      <c r="B99" t="s">
        <v>396</v>
      </c>
      <c r="C99" t="s">
        <v>422</v>
      </c>
      <c r="D99" s="14">
        <v>6182000</v>
      </c>
      <c r="E99" s="4">
        <f t="shared" si="6"/>
        <v>298760</v>
      </c>
      <c r="F99" s="4">
        <f t="shared" si="7"/>
        <v>2872.6923076923076</v>
      </c>
      <c r="G99" s="31">
        <v>5862560</v>
      </c>
      <c r="H99" s="16">
        <f t="shared" si="8"/>
        <v>20611.02</v>
      </c>
      <c r="I99" s="26">
        <f t="shared" si="9"/>
        <v>284.4381306699038</v>
      </c>
      <c r="J99" s="26">
        <f t="shared" si="10"/>
        <v>56370.769230769234</v>
      </c>
      <c r="K99" s="20">
        <f t="shared" si="11"/>
        <v>104</v>
      </c>
      <c r="L99">
        <v>696</v>
      </c>
      <c r="M99">
        <v>1716</v>
      </c>
      <c r="N99">
        <v>108</v>
      </c>
      <c r="O99">
        <v>2520</v>
      </c>
      <c r="P99">
        <v>48</v>
      </c>
      <c r="Q99">
        <v>84</v>
      </c>
      <c r="R99">
        <v>56</v>
      </c>
      <c r="S99">
        <v>0</v>
      </c>
      <c r="T99">
        <v>0</v>
      </c>
      <c r="U99">
        <v>188</v>
      </c>
      <c r="V99">
        <v>0</v>
      </c>
      <c r="W99">
        <v>0</v>
      </c>
      <c r="X99">
        <v>150</v>
      </c>
      <c r="Y99">
        <v>150</v>
      </c>
      <c r="Z99">
        <v>0</v>
      </c>
      <c r="AA99">
        <v>0</v>
      </c>
      <c r="AB99">
        <v>0</v>
      </c>
      <c r="AC99">
        <v>2858</v>
      </c>
      <c r="AD99">
        <v>104</v>
      </c>
      <c r="AE99">
        <v>27.48</v>
      </c>
      <c r="AF99">
        <v>5629.07</v>
      </c>
      <c r="AG99">
        <v>5629.07</v>
      </c>
      <c r="AH99">
        <v>1020</v>
      </c>
      <c r="AI99">
        <v>0</v>
      </c>
      <c r="AJ99">
        <v>1020</v>
      </c>
      <c r="AK99">
        <v>150</v>
      </c>
      <c r="AL99">
        <v>675</v>
      </c>
      <c r="AM99">
        <v>0</v>
      </c>
      <c r="AN99">
        <v>190</v>
      </c>
      <c r="AO99">
        <v>0</v>
      </c>
      <c r="AP99">
        <v>0</v>
      </c>
      <c r="AQ99">
        <v>0</v>
      </c>
      <c r="AR99">
        <v>15</v>
      </c>
      <c r="AS99">
        <v>0</v>
      </c>
      <c r="AT99">
        <v>0</v>
      </c>
      <c r="AU99">
        <v>0</v>
      </c>
      <c r="AV99">
        <v>0</v>
      </c>
      <c r="AW99">
        <v>0</v>
      </c>
      <c r="AX99">
        <v>200</v>
      </c>
      <c r="AY99">
        <v>1230</v>
      </c>
      <c r="AZ99">
        <v>9562.47</v>
      </c>
      <c r="BA99">
        <v>311.48</v>
      </c>
      <c r="BB99">
        <v>9873.95</v>
      </c>
      <c r="BC99">
        <v>0</v>
      </c>
      <c r="BD99">
        <v>0</v>
      </c>
      <c r="BE99" s="22">
        <v>17753.02</v>
      </c>
      <c r="BF99">
        <v>104</v>
      </c>
      <c r="BG99">
        <v>170.7</v>
      </c>
      <c r="BH99">
        <v>1</v>
      </c>
      <c r="BI99">
        <v>1</v>
      </c>
      <c r="BJ99">
        <v>198.18</v>
      </c>
    </row>
    <row r="100" spans="1:62" ht="12.75">
      <c r="A100">
        <v>123</v>
      </c>
      <c r="B100" t="s">
        <v>396</v>
      </c>
      <c r="C100" t="s">
        <v>413</v>
      </c>
      <c r="D100" s="14">
        <v>3552000</v>
      </c>
      <c r="E100" s="4">
        <f t="shared" si="6"/>
        <v>61861</v>
      </c>
      <c r="F100" s="4">
        <f t="shared" si="7"/>
        <v>1957.626582278481</v>
      </c>
      <c r="G100" s="31">
        <v>3258661</v>
      </c>
      <c r="H100" s="16">
        <f t="shared" si="8"/>
        <v>36970.8</v>
      </c>
      <c r="I100" s="26">
        <f t="shared" si="9"/>
        <v>88.14147922143961</v>
      </c>
      <c r="J100" s="28">
        <f t="shared" si="10"/>
        <v>103122.1835443038</v>
      </c>
      <c r="K100" s="20">
        <f t="shared" si="11"/>
        <v>31.6</v>
      </c>
      <c r="L100">
        <v>538</v>
      </c>
      <c r="M100">
        <v>450</v>
      </c>
      <c r="N100">
        <v>0</v>
      </c>
      <c r="O100">
        <v>988</v>
      </c>
      <c r="P100">
        <v>0</v>
      </c>
      <c r="Q100">
        <v>36</v>
      </c>
      <c r="R100">
        <v>14</v>
      </c>
      <c r="S100">
        <v>0</v>
      </c>
      <c r="T100">
        <v>18</v>
      </c>
      <c r="U100">
        <v>68</v>
      </c>
      <c r="V100">
        <v>0</v>
      </c>
      <c r="W100">
        <v>300</v>
      </c>
      <c r="X100">
        <v>400</v>
      </c>
      <c r="Y100">
        <v>700</v>
      </c>
      <c r="Z100">
        <v>0</v>
      </c>
      <c r="AA100">
        <v>0</v>
      </c>
      <c r="AB100">
        <v>0</v>
      </c>
      <c r="AC100">
        <v>1756</v>
      </c>
      <c r="AD100">
        <v>31.6</v>
      </c>
      <c r="AE100">
        <v>55.57</v>
      </c>
      <c r="AF100">
        <v>5759.42</v>
      </c>
      <c r="AG100">
        <v>5759.42</v>
      </c>
      <c r="AH100">
        <v>200</v>
      </c>
      <c r="AI100">
        <v>0</v>
      </c>
      <c r="AJ100">
        <v>200</v>
      </c>
      <c r="AK100">
        <v>0</v>
      </c>
      <c r="AL100">
        <v>375</v>
      </c>
      <c r="AM100">
        <v>200</v>
      </c>
      <c r="AN100">
        <v>130</v>
      </c>
      <c r="AO100">
        <v>0</v>
      </c>
      <c r="AP100">
        <v>0</v>
      </c>
      <c r="AQ100">
        <v>0</v>
      </c>
      <c r="AR100">
        <v>15</v>
      </c>
      <c r="AS100">
        <v>0</v>
      </c>
      <c r="AT100">
        <v>0</v>
      </c>
      <c r="AU100">
        <v>0</v>
      </c>
      <c r="AV100">
        <v>0</v>
      </c>
      <c r="AW100">
        <v>0</v>
      </c>
      <c r="AX100">
        <v>290</v>
      </c>
      <c r="AY100">
        <v>1010</v>
      </c>
      <c r="AZ100">
        <v>26932.5</v>
      </c>
      <c r="BA100">
        <v>1222.92</v>
      </c>
      <c r="BB100">
        <v>28155.42</v>
      </c>
      <c r="BC100">
        <v>89.96</v>
      </c>
      <c r="BD100">
        <v>89.96</v>
      </c>
      <c r="BE100" s="22">
        <v>35214.8</v>
      </c>
      <c r="BF100">
        <v>31.6</v>
      </c>
      <c r="BG100">
        <v>1114.39</v>
      </c>
      <c r="BH100">
        <v>1</v>
      </c>
      <c r="BI100">
        <v>1</v>
      </c>
      <c r="BJ100">
        <v>1169.96</v>
      </c>
    </row>
    <row r="101" spans="1:62" ht="12.75">
      <c r="A101">
        <v>126</v>
      </c>
      <c r="B101" t="s">
        <v>396</v>
      </c>
      <c r="C101" t="s">
        <v>415</v>
      </c>
      <c r="D101" s="14">
        <v>9845000</v>
      </c>
      <c r="E101" s="4">
        <f t="shared" si="6"/>
        <v>33952</v>
      </c>
      <c r="F101" s="4">
        <f t="shared" si="7"/>
        <v>391.1520737327189</v>
      </c>
      <c r="G101" s="31">
        <v>8894452</v>
      </c>
      <c r="H101" s="16">
        <f t="shared" si="8"/>
        <v>17071.17</v>
      </c>
      <c r="I101" s="26">
        <f t="shared" si="9"/>
        <v>521.0218163137032</v>
      </c>
      <c r="J101" s="28">
        <f t="shared" si="10"/>
        <v>102470.64516129033</v>
      </c>
      <c r="K101" s="20">
        <f t="shared" si="11"/>
        <v>86.8</v>
      </c>
      <c r="L101">
        <v>7262.75</v>
      </c>
      <c r="M101">
        <v>0</v>
      </c>
      <c r="N101">
        <v>80</v>
      </c>
      <c r="O101">
        <v>7342.75</v>
      </c>
      <c r="P101">
        <v>192</v>
      </c>
      <c r="Q101">
        <v>0</v>
      </c>
      <c r="R101">
        <v>0</v>
      </c>
      <c r="S101">
        <v>0</v>
      </c>
      <c r="T101">
        <v>16</v>
      </c>
      <c r="U101">
        <v>208</v>
      </c>
      <c r="V101">
        <v>0</v>
      </c>
      <c r="W101">
        <v>300</v>
      </c>
      <c r="X101">
        <v>150</v>
      </c>
      <c r="Y101">
        <v>450</v>
      </c>
      <c r="Z101">
        <v>50</v>
      </c>
      <c r="AA101">
        <v>150</v>
      </c>
      <c r="AB101">
        <v>200</v>
      </c>
      <c r="AC101">
        <v>8200.75</v>
      </c>
      <c r="AD101">
        <v>86.8</v>
      </c>
      <c r="AE101">
        <v>94.48</v>
      </c>
      <c r="AF101">
        <v>3499.43</v>
      </c>
      <c r="AG101">
        <v>3499.43</v>
      </c>
      <c r="AH101">
        <v>180</v>
      </c>
      <c r="AI101">
        <v>0</v>
      </c>
      <c r="AJ101">
        <v>180</v>
      </c>
      <c r="AK101">
        <v>0</v>
      </c>
      <c r="AL101">
        <v>475</v>
      </c>
      <c r="AM101">
        <v>100</v>
      </c>
      <c r="AN101">
        <v>230</v>
      </c>
      <c r="AO101">
        <v>0</v>
      </c>
      <c r="AP101">
        <v>0</v>
      </c>
      <c r="AQ101">
        <v>60</v>
      </c>
      <c r="AR101">
        <v>0</v>
      </c>
      <c r="AS101">
        <v>0</v>
      </c>
      <c r="AT101">
        <v>0</v>
      </c>
      <c r="AU101">
        <v>0</v>
      </c>
      <c r="AV101">
        <v>0</v>
      </c>
      <c r="AW101">
        <v>0</v>
      </c>
      <c r="AX101">
        <v>0</v>
      </c>
      <c r="AY101">
        <v>865</v>
      </c>
      <c r="AZ101">
        <v>4079.83</v>
      </c>
      <c r="BA101">
        <v>246.16</v>
      </c>
      <c r="BB101">
        <v>4325.99</v>
      </c>
      <c r="BC101">
        <v>0</v>
      </c>
      <c r="BD101">
        <v>0</v>
      </c>
      <c r="BE101" s="22">
        <v>8870.42</v>
      </c>
      <c r="BF101">
        <v>86.8</v>
      </c>
      <c r="BG101">
        <v>102.19</v>
      </c>
      <c r="BH101">
        <v>1</v>
      </c>
      <c r="BI101">
        <v>1</v>
      </c>
      <c r="BJ101">
        <v>196.67</v>
      </c>
    </row>
    <row r="102" spans="1:62" ht="12.75">
      <c r="A102">
        <v>125</v>
      </c>
      <c r="B102" t="s">
        <v>396</v>
      </c>
      <c r="C102" t="s">
        <v>414</v>
      </c>
      <c r="D102" s="14">
        <v>7040000</v>
      </c>
      <c r="E102" s="4">
        <f t="shared" si="6"/>
        <v>75556</v>
      </c>
      <c r="F102" s="4">
        <f t="shared" si="7"/>
        <v>736.4132553606238</v>
      </c>
      <c r="G102" s="31">
        <v>6411556</v>
      </c>
      <c r="H102" s="16">
        <f t="shared" si="8"/>
        <v>17383.620000000003</v>
      </c>
      <c r="I102" s="26">
        <f t="shared" si="9"/>
        <v>368.82743640277454</v>
      </c>
      <c r="J102" s="26">
        <f t="shared" si="10"/>
        <v>62490.79922027291</v>
      </c>
      <c r="K102" s="20">
        <f t="shared" si="11"/>
        <v>102.6</v>
      </c>
      <c r="L102">
        <v>5629</v>
      </c>
      <c r="M102">
        <v>351</v>
      </c>
      <c r="N102">
        <v>81</v>
      </c>
      <c r="O102">
        <v>6061</v>
      </c>
      <c r="P102">
        <v>24</v>
      </c>
      <c r="Q102">
        <v>60</v>
      </c>
      <c r="R102">
        <v>35</v>
      </c>
      <c r="S102">
        <v>30</v>
      </c>
      <c r="T102">
        <v>0</v>
      </c>
      <c r="U102">
        <v>149</v>
      </c>
      <c r="V102">
        <v>0</v>
      </c>
      <c r="W102">
        <v>150</v>
      </c>
      <c r="X102">
        <v>350</v>
      </c>
      <c r="Y102">
        <v>500</v>
      </c>
      <c r="Z102">
        <v>50</v>
      </c>
      <c r="AA102">
        <v>0</v>
      </c>
      <c r="AB102">
        <v>50</v>
      </c>
      <c r="AC102">
        <v>6760</v>
      </c>
      <c r="AD102">
        <v>102.6</v>
      </c>
      <c r="AE102">
        <v>65.89</v>
      </c>
      <c r="AF102">
        <v>3456.33</v>
      </c>
      <c r="AG102">
        <v>3456.33</v>
      </c>
      <c r="AH102">
        <v>40</v>
      </c>
      <c r="AI102">
        <v>0</v>
      </c>
      <c r="AJ102">
        <v>40</v>
      </c>
      <c r="AK102">
        <v>450</v>
      </c>
      <c r="AL102">
        <v>2575</v>
      </c>
      <c r="AM102">
        <v>240</v>
      </c>
      <c r="AN102">
        <v>730</v>
      </c>
      <c r="AO102">
        <v>0</v>
      </c>
      <c r="AP102">
        <v>0</v>
      </c>
      <c r="AQ102">
        <v>15</v>
      </c>
      <c r="AR102">
        <v>0</v>
      </c>
      <c r="AS102">
        <v>0</v>
      </c>
      <c r="AT102">
        <v>0</v>
      </c>
      <c r="AU102">
        <v>0</v>
      </c>
      <c r="AV102">
        <v>0</v>
      </c>
      <c r="AW102">
        <v>0</v>
      </c>
      <c r="AX102">
        <v>920</v>
      </c>
      <c r="AY102">
        <v>4930</v>
      </c>
      <c r="AZ102">
        <v>205.46</v>
      </c>
      <c r="BA102">
        <v>26.65</v>
      </c>
      <c r="BB102">
        <v>232.11</v>
      </c>
      <c r="BC102">
        <v>1965.18</v>
      </c>
      <c r="BD102">
        <v>1965.18</v>
      </c>
      <c r="BE102" s="22">
        <v>10623.62</v>
      </c>
      <c r="BF102">
        <v>102.6</v>
      </c>
      <c r="BG102">
        <v>103.54</v>
      </c>
      <c r="BH102">
        <v>1</v>
      </c>
      <c r="BI102">
        <v>1</v>
      </c>
      <c r="BJ102">
        <v>169.43</v>
      </c>
    </row>
    <row r="103" spans="1:62" s="21" customFormat="1" ht="12.75">
      <c r="A103" s="21">
        <v>127</v>
      </c>
      <c r="B103" s="21" t="s">
        <v>396</v>
      </c>
      <c r="C103" s="21" t="s">
        <v>416</v>
      </c>
      <c r="D103" s="23">
        <v>4637000</v>
      </c>
      <c r="E103" s="18">
        <f t="shared" si="6"/>
        <v>4322788</v>
      </c>
      <c r="F103" s="18">
        <f t="shared" si="7"/>
        <v>87861.54471544715</v>
      </c>
      <c r="G103" s="30">
        <v>8496088</v>
      </c>
      <c r="H103" s="24">
        <f t="shared" si="8"/>
        <v>28377.16</v>
      </c>
      <c r="I103" s="18">
        <f t="shared" si="9"/>
        <v>299.3988122842455</v>
      </c>
      <c r="J103" s="27">
        <f t="shared" si="10"/>
        <v>172684.71544715445</v>
      </c>
      <c r="K103" s="25">
        <f t="shared" si="11"/>
        <v>49.2</v>
      </c>
      <c r="L103" s="21">
        <v>1464</v>
      </c>
      <c r="M103" s="21">
        <v>159</v>
      </c>
      <c r="N103" s="21">
        <v>0</v>
      </c>
      <c r="O103" s="21">
        <v>1623</v>
      </c>
      <c r="P103" s="21">
        <v>0</v>
      </c>
      <c r="Q103" s="21">
        <v>0</v>
      </c>
      <c r="R103" s="21">
        <v>56</v>
      </c>
      <c r="S103" s="21">
        <v>27</v>
      </c>
      <c r="T103" s="21">
        <v>0</v>
      </c>
      <c r="U103" s="21">
        <v>83</v>
      </c>
      <c r="V103" s="21">
        <v>0</v>
      </c>
      <c r="W103" s="21">
        <v>0</v>
      </c>
      <c r="X103" s="21">
        <v>0</v>
      </c>
      <c r="Y103" s="21">
        <v>0</v>
      </c>
      <c r="Z103" s="21">
        <v>0</v>
      </c>
      <c r="AA103" s="21">
        <v>0</v>
      </c>
      <c r="AB103" s="21">
        <v>0</v>
      </c>
      <c r="AC103" s="21">
        <v>1706</v>
      </c>
      <c r="AD103" s="21">
        <v>49.2</v>
      </c>
      <c r="AE103" s="21">
        <v>34.67</v>
      </c>
      <c r="AF103" s="21">
        <v>1463.39</v>
      </c>
      <c r="AG103" s="21">
        <v>1463.39</v>
      </c>
      <c r="AH103" s="21">
        <v>120</v>
      </c>
      <c r="AI103" s="21">
        <v>0</v>
      </c>
      <c r="AJ103" s="21">
        <v>120</v>
      </c>
      <c r="AK103" s="21">
        <v>1850</v>
      </c>
      <c r="AL103" s="21">
        <v>1075</v>
      </c>
      <c r="AM103" s="21">
        <v>200</v>
      </c>
      <c r="AN103" s="21">
        <v>380</v>
      </c>
      <c r="AO103" s="21">
        <v>0</v>
      </c>
      <c r="AP103" s="21">
        <v>0</v>
      </c>
      <c r="AQ103" s="21">
        <v>15</v>
      </c>
      <c r="AR103" s="21">
        <v>0</v>
      </c>
      <c r="AS103" s="21">
        <v>0</v>
      </c>
      <c r="AT103" s="21">
        <v>0</v>
      </c>
      <c r="AU103" s="21">
        <v>0</v>
      </c>
      <c r="AV103" s="21">
        <v>0</v>
      </c>
      <c r="AW103" s="21">
        <v>0</v>
      </c>
      <c r="AX103" s="21">
        <v>0</v>
      </c>
      <c r="AY103" s="21">
        <v>3520</v>
      </c>
      <c r="AZ103" s="21">
        <v>21035.38</v>
      </c>
      <c r="BA103" s="21">
        <v>532.39</v>
      </c>
      <c r="BB103" s="21">
        <v>21567.77</v>
      </c>
      <c r="BC103" s="21">
        <v>0</v>
      </c>
      <c r="BD103" s="21">
        <v>0</v>
      </c>
      <c r="BE103" s="22">
        <v>26671.16</v>
      </c>
      <c r="BF103" s="21">
        <v>49.2</v>
      </c>
      <c r="BG103" s="21">
        <v>542.1</v>
      </c>
      <c r="BH103" s="21">
        <v>1</v>
      </c>
      <c r="BI103" s="21">
        <v>1</v>
      </c>
      <c r="BJ103" s="21">
        <v>576.77</v>
      </c>
    </row>
    <row r="104" spans="1:62" ht="12.75">
      <c r="A104">
        <v>133</v>
      </c>
      <c r="B104" t="s">
        <v>396</v>
      </c>
      <c r="C104" t="s">
        <v>421</v>
      </c>
      <c r="D104" s="14">
        <v>2693000</v>
      </c>
      <c r="E104" s="4">
        <f t="shared" si="6"/>
        <v>116399</v>
      </c>
      <c r="F104" s="4">
        <f t="shared" si="7"/>
        <v>1658.105413105413</v>
      </c>
      <c r="G104" s="31">
        <v>2540099</v>
      </c>
      <c r="H104" s="16">
        <f t="shared" si="8"/>
        <v>7362.73</v>
      </c>
      <c r="I104" s="26">
        <f t="shared" si="9"/>
        <v>344.9941801478528</v>
      </c>
      <c r="J104" s="26">
        <f t="shared" si="10"/>
        <v>36183.746438746435</v>
      </c>
      <c r="K104" s="20">
        <f t="shared" si="11"/>
        <v>70.2</v>
      </c>
      <c r="L104">
        <v>2238</v>
      </c>
      <c r="M104">
        <v>123</v>
      </c>
      <c r="N104">
        <v>0</v>
      </c>
      <c r="O104">
        <v>2361</v>
      </c>
      <c r="P104">
        <v>0</v>
      </c>
      <c r="Q104">
        <v>12</v>
      </c>
      <c r="R104">
        <v>35</v>
      </c>
      <c r="S104">
        <v>12</v>
      </c>
      <c r="T104">
        <v>0</v>
      </c>
      <c r="U104">
        <v>59</v>
      </c>
      <c r="V104">
        <v>0</v>
      </c>
      <c r="W104">
        <v>0</v>
      </c>
      <c r="X104">
        <v>0</v>
      </c>
      <c r="Y104">
        <v>0</v>
      </c>
      <c r="Z104">
        <v>0</v>
      </c>
      <c r="AA104">
        <v>0</v>
      </c>
      <c r="AB104">
        <v>0</v>
      </c>
      <c r="AC104">
        <v>2420</v>
      </c>
      <c r="AD104">
        <v>70.2</v>
      </c>
      <c r="AE104">
        <v>34.47</v>
      </c>
      <c r="AF104">
        <v>1940.98</v>
      </c>
      <c r="AG104">
        <v>1940.98</v>
      </c>
      <c r="AH104">
        <v>120</v>
      </c>
      <c r="AI104">
        <v>0</v>
      </c>
      <c r="AJ104">
        <v>120</v>
      </c>
      <c r="AK104">
        <v>300</v>
      </c>
      <c r="AL104">
        <v>1125</v>
      </c>
      <c r="AM104">
        <v>0</v>
      </c>
      <c r="AN104">
        <v>360</v>
      </c>
      <c r="AO104">
        <v>0</v>
      </c>
      <c r="AP104">
        <v>385</v>
      </c>
      <c r="AQ104">
        <v>195</v>
      </c>
      <c r="AR104">
        <v>0</v>
      </c>
      <c r="AS104">
        <v>0</v>
      </c>
      <c r="AT104">
        <v>0</v>
      </c>
      <c r="AU104">
        <v>0</v>
      </c>
      <c r="AV104">
        <v>0</v>
      </c>
      <c r="AW104">
        <v>0</v>
      </c>
      <c r="AX104">
        <v>0</v>
      </c>
      <c r="AY104">
        <v>2365</v>
      </c>
      <c r="AZ104">
        <v>3.05</v>
      </c>
      <c r="BA104">
        <v>513.7</v>
      </c>
      <c r="BB104">
        <v>516.75</v>
      </c>
      <c r="BC104">
        <v>0</v>
      </c>
      <c r="BD104">
        <v>0</v>
      </c>
      <c r="BE104" s="22">
        <v>4942.73</v>
      </c>
      <c r="BF104">
        <v>70.2</v>
      </c>
      <c r="BG104">
        <v>70.41</v>
      </c>
      <c r="BH104">
        <v>1</v>
      </c>
      <c r="BI104">
        <v>1</v>
      </c>
      <c r="BJ104">
        <v>104.88</v>
      </c>
    </row>
    <row r="105" spans="1:62" ht="12.75">
      <c r="A105">
        <v>232</v>
      </c>
      <c r="B105" t="s">
        <v>396</v>
      </c>
      <c r="C105" t="s">
        <v>15</v>
      </c>
      <c r="D105" s="14">
        <v>3321000</v>
      </c>
      <c r="E105" s="4">
        <f t="shared" si="6"/>
        <v>282219</v>
      </c>
      <c r="F105" s="4">
        <f t="shared" si="7"/>
        <v>3225.36</v>
      </c>
      <c r="G105" s="31">
        <v>3271119</v>
      </c>
      <c r="H105" s="16">
        <f t="shared" si="8"/>
        <v>4689.639999999999</v>
      </c>
      <c r="I105" s="26">
        <f t="shared" si="9"/>
        <v>697.5202787420784</v>
      </c>
      <c r="J105" s="26">
        <f t="shared" si="10"/>
        <v>37384.217142857146</v>
      </c>
      <c r="K105" s="20">
        <f t="shared" si="11"/>
        <v>87.5</v>
      </c>
      <c r="L105">
        <v>1109</v>
      </c>
      <c r="M105">
        <v>524</v>
      </c>
      <c r="N105">
        <v>28</v>
      </c>
      <c r="O105">
        <v>1661</v>
      </c>
      <c r="P105">
        <v>24</v>
      </c>
      <c r="Q105">
        <v>12</v>
      </c>
      <c r="R105">
        <v>0</v>
      </c>
      <c r="S105">
        <v>39</v>
      </c>
      <c r="T105">
        <v>5</v>
      </c>
      <c r="U105">
        <v>80</v>
      </c>
      <c r="V105">
        <v>0</v>
      </c>
      <c r="W105">
        <v>0</v>
      </c>
      <c r="X105">
        <v>200</v>
      </c>
      <c r="Y105">
        <v>200</v>
      </c>
      <c r="Z105">
        <v>0</v>
      </c>
      <c r="AA105">
        <v>0</v>
      </c>
      <c r="AB105">
        <v>0</v>
      </c>
      <c r="AC105">
        <v>1941</v>
      </c>
      <c r="AD105">
        <v>87.5</v>
      </c>
      <c r="AE105">
        <v>22.18</v>
      </c>
      <c r="AF105">
        <v>1525.71</v>
      </c>
      <c r="AG105">
        <v>1525.71</v>
      </c>
      <c r="AH105">
        <v>220</v>
      </c>
      <c r="AI105">
        <v>0</v>
      </c>
      <c r="AJ105">
        <v>220</v>
      </c>
      <c r="AK105">
        <v>250</v>
      </c>
      <c r="AL105">
        <v>350</v>
      </c>
      <c r="AM105">
        <v>0</v>
      </c>
      <c r="AN105">
        <v>100</v>
      </c>
      <c r="AO105">
        <v>0</v>
      </c>
      <c r="AP105">
        <v>35</v>
      </c>
      <c r="AQ105">
        <v>15</v>
      </c>
      <c r="AR105">
        <v>0</v>
      </c>
      <c r="AS105">
        <v>0</v>
      </c>
      <c r="AT105">
        <v>0</v>
      </c>
      <c r="AU105">
        <v>0</v>
      </c>
      <c r="AV105">
        <v>0</v>
      </c>
      <c r="AW105">
        <v>0</v>
      </c>
      <c r="AX105">
        <v>0</v>
      </c>
      <c r="AY105">
        <v>750</v>
      </c>
      <c r="AZ105">
        <v>79.18</v>
      </c>
      <c r="BA105">
        <v>153.75</v>
      </c>
      <c r="BB105">
        <v>232.93</v>
      </c>
      <c r="BC105">
        <v>20</v>
      </c>
      <c r="BD105">
        <v>20</v>
      </c>
      <c r="BE105" s="22">
        <v>2748.64</v>
      </c>
      <c r="BF105">
        <v>87.5</v>
      </c>
      <c r="BG105">
        <v>31.41</v>
      </c>
      <c r="BH105">
        <v>1</v>
      </c>
      <c r="BI105">
        <v>1</v>
      </c>
      <c r="BJ105">
        <v>53.6</v>
      </c>
    </row>
    <row r="106" spans="1:62" ht="12.75">
      <c r="A106">
        <v>276</v>
      </c>
      <c r="B106" t="s">
        <v>396</v>
      </c>
      <c r="C106" t="s">
        <v>32</v>
      </c>
      <c r="D106" s="14">
        <v>2227000</v>
      </c>
      <c r="E106" s="4">
        <f t="shared" si="6"/>
        <v>44540</v>
      </c>
      <c r="F106" s="4">
        <f t="shared" si="7"/>
        <v>912.704918032787</v>
      </c>
      <c r="G106" s="31">
        <v>2048840</v>
      </c>
      <c r="H106" s="16">
        <f t="shared" si="8"/>
        <v>5993.530000000001</v>
      </c>
      <c r="I106" s="26">
        <f t="shared" si="9"/>
        <v>341.8419529058835</v>
      </c>
      <c r="J106" s="26">
        <f t="shared" si="10"/>
        <v>41984.4262295082</v>
      </c>
      <c r="K106" s="20">
        <f t="shared" si="11"/>
        <v>48.8</v>
      </c>
      <c r="L106">
        <v>539</v>
      </c>
      <c r="M106">
        <v>870</v>
      </c>
      <c r="N106">
        <v>6</v>
      </c>
      <c r="O106">
        <v>1415</v>
      </c>
      <c r="P106">
        <v>24</v>
      </c>
      <c r="Q106">
        <v>144</v>
      </c>
      <c r="R106">
        <v>14</v>
      </c>
      <c r="S106">
        <v>0</v>
      </c>
      <c r="T106">
        <v>0</v>
      </c>
      <c r="U106">
        <v>182</v>
      </c>
      <c r="V106">
        <v>0</v>
      </c>
      <c r="W106">
        <v>300</v>
      </c>
      <c r="X106">
        <v>50</v>
      </c>
      <c r="Y106">
        <v>350</v>
      </c>
      <c r="Z106">
        <v>50</v>
      </c>
      <c r="AA106">
        <v>0</v>
      </c>
      <c r="AB106">
        <v>50</v>
      </c>
      <c r="AC106">
        <v>1997</v>
      </c>
      <c r="AD106">
        <v>48.8</v>
      </c>
      <c r="AE106">
        <v>40.92</v>
      </c>
      <c r="AF106">
        <v>1459</v>
      </c>
      <c r="AG106">
        <v>1459</v>
      </c>
      <c r="AH106">
        <v>220</v>
      </c>
      <c r="AI106">
        <v>0</v>
      </c>
      <c r="AJ106">
        <v>220</v>
      </c>
      <c r="AK106">
        <v>0</v>
      </c>
      <c r="AL106">
        <v>100</v>
      </c>
      <c r="AM106">
        <v>120</v>
      </c>
      <c r="AN106">
        <v>120</v>
      </c>
      <c r="AO106">
        <v>0</v>
      </c>
      <c r="AP106">
        <v>0</v>
      </c>
      <c r="AQ106">
        <v>0</v>
      </c>
      <c r="AR106">
        <v>0</v>
      </c>
      <c r="AS106">
        <v>50</v>
      </c>
      <c r="AT106">
        <v>0</v>
      </c>
      <c r="AU106">
        <v>0</v>
      </c>
      <c r="AV106">
        <v>0</v>
      </c>
      <c r="AW106">
        <v>0</v>
      </c>
      <c r="AX106">
        <v>10</v>
      </c>
      <c r="AY106">
        <v>400</v>
      </c>
      <c r="AZ106">
        <v>1886.8</v>
      </c>
      <c r="BA106">
        <v>0</v>
      </c>
      <c r="BB106">
        <v>1886.8</v>
      </c>
      <c r="BC106">
        <v>30.73</v>
      </c>
      <c r="BD106">
        <v>30.73</v>
      </c>
      <c r="BE106" s="22">
        <v>3996.53</v>
      </c>
      <c r="BF106">
        <v>48.8</v>
      </c>
      <c r="BG106">
        <v>81.9</v>
      </c>
      <c r="BH106">
        <v>1</v>
      </c>
      <c r="BI106">
        <v>1</v>
      </c>
      <c r="BJ106">
        <v>122.82</v>
      </c>
    </row>
    <row r="107" spans="1:62" ht="12.75">
      <c r="A107">
        <v>161</v>
      </c>
      <c r="B107" t="s">
        <v>396</v>
      </c>
      <c r="C107" t="s">
        <v>598</v>
      </c>
      <c r="D107" s="14">
        <v>9734000</v>
      </c>
      <c r="E107" s="4">
        <f t="shared" si="6"/>
        <v>136218</v>
      </c>
      <c r="F107" s="4">
        <f t="shared" si="7"/>
        <v>1513.5333333333333</v>
      </c>
      <c r="G107" s="31">
        <v>8896818</v>
      </c>
      <c r="H107" s="16">
        <f t="shared" si="8"/>
        <v>98841.83</v>
      </c>
      <c r="I107" s="26">
        <f t="shared" si="9"/>
        <v>90.01065641945318</v>
      </c>
      <c r="J107" s="26">
        <f t="shared" si="10"/>
        <v>98853.53333333334</v>
      </c>
      <c r="K107" s="20">
        <f t="shared" si="11"/>
        <v>90</v>
      </c>
      <c r="L107">
        <v>2344</v>
      </c>
      <c r="M107">
        <v>985</v>
      </c>
      <c r="N107">
        <v>0</v>
      </c>
      <c r="O107">
        <v>3329</v>
      </c>
      <c r="P107">
        <v>0</v>
      </c>
      <c r="Q107">
        <v>36</v>
      </c>
      <c r="R107">
        <v>63</v>
      </c>
      <c r="S107">
        <v>63</v>
      </c>
      <c r="T107">
        <v>0</v>
      </c>
      <c r="U107">
        <v>162</v>
      </c>
      <c r="V107">
        <v>0</v>
      </c>
      <c r="W107">
        <v>150</v>
      </c>
      <c r="X107">
        <v>250</v>
      </c>
      <c r="Y107">
        <v>400</v>
      </c>
      <c r="Z107">
        <v>0</v>
      </c>
      <c r="AA107">
        <v>0</v>
      </c>
      <c r="AB107">
        <v>0</v>
      </c>
      <c r="AC107">
        <v>3891</v>
      </c>
      <c r="AD107">
        <v>90</v>
      </c>
      <c r="AE107">
        <v>43.23</v>
      </c>
      <c r="AF107">
        <v>7761.61</v>
      </c>
      <c r="AG107">
        <v>7761.61</v>
      </c>
      <c r="AH107">
        <v>300</v>
      </c>
      <c r="AI107">
        <v>0</v>
      </c>
      <c r="AJ107">
        <v>300</v>
      </c>
      <c r="AK107">
        <v>1300</v>
      </c>
      <c r="AL107">
        <v>275</v>
      </c>
      <c r="AM107">
        <v>80</v>
      </c>
      <c r="AN107">
        <v>630</v>
      </c>
      <c r="AO107">
        <v>0</v>
      </c>
      <c r="AP107">
        <v>0</v>
      </c>
      <c r="AQ107">
        <v>15</v>
      </c>
      <c r="AR107">
        <v>15</v>
      </c>
      <c r="AS107">
        <v>20</v>
      </c>
      <c r="AT107">
        <v>0</v>
      </c>
      <c r="AU107">
        <v>0</v>
      </c>
      <c r="AV107">
        <v>0</v>
      </c>
      <c r="AW107">
        <v>0</v>
      </c>
      <c r="AX107">
        <v>0</v>
      </c>
      <c r="AY107">
        <v>2335</v>
      </c>
      <c r="AZ107">
        <v>69943.05</v>
      </c>
      <c r="BA107">
        <v>13746.43</v>
      </c>
      <c r="BB107">
        <v>83689.48</v>
      </c>
      <c r="BC107">
        <v>864.74</v>
      </c>
      <c r="BD107">
        <v>864.74</v>
      </c>
      <c r="BE107" s="22">
        <v>94950.83</v>
      </c>
      <c r="BF107">
        <v>90</v>
      </c>
      <c r="BG107">
        <v>1055.01</v>
      </c>
      <c r="BH107">
        <v>1</v>
      </c>
      <c r="BI107">
        <v>1</v>
      </c>
      <c r="BJ107">
        <v>1098.24</v>
      </c>
    </row>
    <row r="108" spans="1:62" ht="12.75">
      <c r="A108">
        <v>162</v>
      </c>
      <c r="B108" t="s">
        <v>396</v>
      </c>
      <c r="C108" t="s">
        <v>599</v>
      </c>
      <c r="D108" s="14">
        <v>5903000</v>
      </c>
      <c r="E108" s="4">
        <f t="shared" si="6"/>
        <v>-7756</v>
      </c>
      <c r="F108" s="4">
        <f t="shared" si="7"/>
        <v>-196.8527918781726</v>
      </c>
      <c r="G108" s="31">
        <v>5304944</v>
      </c>
      <c r="H108" s="16">
        <f t="shared" si="8"/>
        <v>30058.59</v>
      </c>
      <c r="I108" s="26">
        <f t="shared" si="9"/>
        <v>176.4867879697617</v>
      </c>
      <c r="J108" s="28">
        <f t="shared" si="10"/>
        <v>134643.24873096446</v>
      </c>
      <c r="K108" s="20">
        <f t="shared" si="11"/>
        <v>39.4</v>
      </c>
      <c r="L108">
        <v>599</v>
      </c>
      <c r="M108">
        <v>765</v>
      </c>
      <c r="N108">
        <v>6</v>
      </c>
      <c r="O108">
        <v>1370</v>
      </c>
      <c r="P108">
        <v>0</v>
      </c>
      <c r="Q108">
        <v>24</v>
      </c>
      <c r="R108">
        <v>35</v>
      </c>
      <c r="S108">
        <v>0</v>
      </c>
      <c r="T108">
        <v>0</v>
      </c>
      <c r="U108">
        <v>59</v>
      </c>
      <c r="V108">
        <v>0</v>
      </c>
      <c r="W108">
        <v>150</v>
      </c>
      <c r="X108">
        <v>350</v>
      </c>
      <c r="Y108">
        <v>500</v>
      </c>
      <c r="Z108">
        <v>0</v>
      </c>
      <c r="AA108">
        <v>0</v>
      </c>
      <c r="AB108">
        <v>0</v>
      </c>
      <c r="AC108">
        <v>1929</v>
      </c>
      <c r="AD108">
        <v>39.4</v>
      </c>
      <c r="AE108">
        <v>48.96</v>
      </c>
      <c r="AF108">
        <v>4872.07</v>
      </c>
      <c r="AG108">
        <v>4872.07</v>
      </c>
      <c r="AH108">
        <v>160</v>
      </c>
      <c r="AI108">
        <v>0</v>
      </c>
      <c r="AJ108">
        <v>160</v>
      </c>
      <c r="AK108">
        <v>295</v>
      </c>
      <c r="AL108">
        <v>0</v>
      </c>
      <c r="AM108">
        <v>0</v>
      </c>
      <c r="AN108">
        <v>60</v>
      </c>
      <c r="AO108">
        <v>0</v>
      </c>
      <c r="AP108">
        <v>0</v>
      </c>
      <c r="AQ108">
        <v>0</v>
      </c>
      <c r="AR108">
        <v>0</v>
      </c>
      <c r="AS108">
        <v>0</v>
      </c>
      <c r="AT108">
        <v>0</v>
      </c>
      <c r="AU108">
        <v>0</v>
      </c>
      <c r="AV108">
        <v>0</v>
      </c>
      <c r="AW108">
        <v>0</v>
      </c>
      <c r="AX108">
        <v>0</v>
      </c>
      <c r="AY108">
        <v>355</v>
      </c>
      <c r="AZ108">
        <v>22255.77</v>
      </c>
      <c r="BA108">
        <v>486.75</v>
      </c>
      <c r="BB108">
        <v>22742.52</v>
      </c>
      <c r="BC108">
        <v>0</v>
      </c>
      <c r="BD108">
        <v>0</v>
      </c>
      <c r="BE108" s="22">
        <v>28129.59</v>
      </c>
      <c r="BF108">
        <v>39.4</v>
      </c>
      <c r="BG108">
        <v>713.95</v>
      </c>
      <c r="BH108">
        <v>1</v>
      </c>
      <c r="BI108">
        <v>1</v>
      </c>
      <c r="BJ108">
        <v>762.91</v>
      </c>
    </row>
    <row r="109" spans="1:62" s="21" customFormat="1" ht="12.75">
      <c r="A109" s="21">
        <v>165</v>
      </c>
      <c r="B109" s="21" t="s">
        <v>396</v>
      </c>
      <c r="C109" s="21" t="s">
        <v>601</v>
      </c>
      <c r="D109" s="23">
        <v>2292000</v>
      </c>
      <c r="E109" s="18">
        <f t="shared" si="6"/>
        <v>1244367</v>
      </c>
      <c r="F109" s="18">
        <f t="shared" si="7"/>
        <v>28153.09954751131</v>
      </c>
      <c r="G109" s="30">
        <v>3307167</v>
      </c>
      <c r="H109" s="24">
        <f t="shared" si="8"/>
        <v>26137.29</v>
      </c>
      <c r="I109" s="18">
        <f t="shared" si="9"/>
        <v>126.53060053280198</v>
      </c>
      <c r="J109" s="18">
        <f t="shared" si="10"/>
        <v>74822.78280542986</v>
      </c>
      <c r="K109" s="25">
        <f t="shared" si="11"/>
        <v>44.2</v>
      </c>
      <c r="L109" s="21">
        <v>1960</v>
      </c>
      <c r="M109" s="21">
        <v>396</v>
      </c>
      <c r="N109" s="21">
        <v>0</v>
      </c>
      <c r="O109" s="21">
        <v>2356</v>
      </c>
      <c r="P109" s="21">
        <v>0</v>
      </c>
      <c r="Q109" s="21">
        <v>0</v>
      </c>
      <c r="R109" s="21">
        <v>0</v>
      </c>
      <c r="S109" s="21">
        <v>0</v>
      </c>
      <c r="T109" s="21">
        <v>0</v>
      </c>
      <c r="U109" s="21">
        <v>0</v>
      </c>
      <c r="V109" s="21">
        <v>0</v>
      </c>
      <c r="W109" s="21">
        <v>0</v>
      </c>
      <c r="X109" s="21">
        <v>50</v>
      </c>
      <c r="Y109" s="21">
        <v>50</v>
      </c>
      <c r="Z109" s="21">
        <v>0</v>
      </c>
      <c r="AA109" s="21">
        <v>0</v>
      </c>
      <c r="AB109" s="21">
        <v>0</v>
      </c>
      <c r="AC109" s="21">
        <v>2406</v>
      </c>
      <c r="AD109" s="21">
        <v>44.2</v>
      </c>
      <c r="AE109" s="21">
        <v>54.43</v>
      </c>
      <c r="AF109" s="21">
        <v>10379</v>
      </c>
      <c r="AG109" s="21">
        <v>10379</v>
      </c>
      <c r="AH109" s="21">
        <v>80</v>
      </c>
      <c r="AI109" s="21">
        <v>0</v>
      </c>
      <c r="AJ109" s="21">
        <v>80</v>
      </c>
      <c r="AK109" s="21">
        <v>200</v>
      </c>
      <c r="AL109" s="21">
        <v>400</v>
      </c>
      <c r="AM109" s="21">
        <v>280</v>
      </c>
      <c r="AN109" s="21">
        <v>720</v>
      </c>
      <c r="AO109" s="21">
        <v>0</v>
      </c>
      <c r="AP109" s="21">
        <v>0</v>
      </c>
      <c r="AQ109" s="21">
        <v>30</v>
      </c>
      <c r="AR109" s="21">
        <v>0</v>
      </c>
      <c r="AS109" s="21">
        <v>0</v>
      </c>
      <c r="AT109" s="21">
        <v>0</v>
      </c>
      <c r="AU109" s="21">
        <v>0</v>
      </c>
      <c r="AV109" s="21">
        <v>0</v>
      </c>
      <c r="AW109" s="21">
        <v>0</v>
      </c>
      <c r="AX109" s="21">
        <v>0</v>
      </c>
      <c r="AY109" s="21">
        <v>1630</v>
      </c>
      <c r="AZ109" s="21">
        <v>7006.47</v>
      </c>
      <c r="BA109" s="21">
        <v>3810.23</v>
      </c>
      <c r="BB109" s="21">
        <v>10816.7</v>
      </c>
      <c r="BC109" s="21">
        <v>825.59</v>
      </c>
      <c r="BD109" s="21">
        <v>825.59</v>
      </c>
      <c r="BE109" s="22">
        <v>23731.29</v>
      </c>
      <c r="BF109" s="21">
        <v>44.2</v>
      </c>
      <c r="BG109" s="21">
        <v>536.91</v>
      </c>
      <c r="BH109" s="21">
        <v>1</v>
      </c>
      <c r="BI109" s="21">
        <v>1</v>
      </c>
      <c r="BJ109" s="21">
        <v>591.34</v>
      </c>
    </row>
    <row r="110" spans="1:62" ht="12.75">
      <c r="A110">
        <v>166</v>
      </c>
      <c r="B110" t="s">
        <v>396</v>
      </c>
      <c r="C110" t="s">
        <v>602</v>
      </c>
      <c r="D110" s="14">
        <v>2325000</v>
      </c>
      <c r="E110" s="4">
        <f t="shared" si="6"/>
        <v>54775</v>
      </c>
      <c r="F110" s="4">
        <f t="shared" si="7"/>
        <v>1530.027932960894</v>
      </c>
      <c r="G110" s="31">
        <v>2147275</v>
      </c>
      <c r="H110" s="16">
        <f t="shared" si="8"/>
        <v>5314.19</v>
      </c>
      <c r="I110" s="26">
        <f t="shared" si="9"/>
        <v>404.0644011599134</v>
      </c>
      <c r="J110" s="26">
        <f t="shared" si="10"/>
        <v>59979.74860335196</v>
      </c>
      <c r="K110" s="20">
        <f t="shared" si="11"/>
        <v>35.8</v>
      </c>
      <c r="L110">
        <v>100</v>
      </c>
      <c r="M110">
        <v>648</v>
      </c>
      <c r="N110">
        <v>6</v>
      </c>
      <c r="O110">
        <v>754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0</v>
      </c>
      <c r="W110">
        <v>300</v>
      </c>
      <c r="X110">
        <v>150</v>
      </c>
      <c r="Y110">
        <v>450</v>
      </c>
      <c r="Z110">
        <v>0</v>
      </c>
      <c r="AA110">
        <v>0</v>
      </c>
      <c r="AB110">
        <v>0</v>
      </c>
      <c r="AC110">
        <v>1204</v>
      </c>
      <c r="AD110">
        <v>35.8</v>
      </c>
      <c r="AE110">
        <v>33.63</v>
      </c>
      <c r="AF110">
        <v>2702.59</v>
      </c>
      <c r="AG110">
        <v>2702.59</v>
      </c>
      <c r="AH110">
        <v>40</v>
      </c>
      <c r="AI110">
        <v>0</v>
      </c>
      <c r="AJ110">
        <v>40</v>
      </c>
      <c r="AK110">
        <v>250</v>
      </c>
      <c r="AL110">
        <v>25</v>
      </c>
      <c r="AM110">
        <v>0</v>
      </c>
      <c r="AN110">
        <v>60</v>
      </c>
      <c r="AO110">
        <v>75</v>
      </c>
      <c r="AP110">
        <v>35</v>
      </c>
      <c r="AQ110">
        <v>0</v>
      </c>
      <c r="AR110">
        <v>0</v>
      </c>
      <c r="AS110">
        <v>0</v>
      </c>
      <c r="AT110">
        <v>0</v>
      </c>
      <c r="AU110">
        <v>0</v>
      </c>
      <c r="AV110">
        <v>0</v>
      </c>
      <c r="AW110">
        <v>0</v>
      </c>
      <c r="AX110">
        <v>0</v>
      </c>
      <c r="AY110">
        <v>445</v>
      </c>
      <c r="AZ110">
        <v>720.09</v>
      </c>
      <c r="BA110">
        <v>0</v>
      </c>
      <c r="BB110">
        <v>720.09</v>
      </c>
      <c r="BC110">
        <v>202.51</v>
      </c>
      <c r="BD110">
        <v>202.51</v>
      </c>
      <c r="BE110" s="22">
        <v>4110.19</v>
      </c>
      <c r="BF110">
        <v>35.8</v>
      </c>
      <c r="BG110">
        <v>114.81</v>
      </c>
      <c r="BH110">
        <v>1</v>
      </c>
      <c r="BI110">
        <v>1</v>
      </c>
      <c r="BJ110">
        <v>148.44</v>
      </c>
    </row>
    <row r="111" spans="1:62" ht="12.75">
      <c r="A111">
        <v>277</v>
      </c>
      <c r="B111" t="s">
        <v>396</v>
      </c>
      <c r="C111" t="s">
        <v>33</v>
      </c>
      <c r="D111" s="14">
        <v>3719000</v>
      </c>
      <c r="E111" s="4">
        <f t="shared" si="6"/>
        <v>27153</v>
      </c>
      <c r="F111" s="4">
        <f t="shared" si="7"/>
        <v>611.5540540540541</v>
      </c>
      <c r="G111" s="31">
        <v>3374253</v>
      </c>
      <c r="H111" s="16">
        <f t="shared" si="8"/>
        <v>9154.29</v>
      </c>
      <c r="I111" s="26">
        <f t="shared" si="9"/>
        <v>368.5980015926958</v>
      </c>
      <c r="J111" s="26">
        <f t="shared" si="10"/>
        <v>75996.68918918919</v>
      </c>
      <c r="K111" s="20">
        <f t="shared" si="11"/>
        <v>44.4</v>
      </c>
      <c r="L111">
        <v>863</v>
      </c>
      <c r="M111">
        <v>729</v>
      </c>
      <c r="N111">
        <v>6</v>
      </c>
      <c r="O111">
        <v>1598</v>
      </c>
      <c r="P111">
        <v>192</v>
      </c>
      <c r="Q111">
        <v>144</v>
      </c>
      <c r="R111">
        <v>0</v>
      </c>
      <c r="S111">
        <v>0</v>
      </c>
      <c r="T111">
        <v>57</v>
      </c>
      <c r="U111">
        <v>393</v>
      </c>
      <c r="V111">
        <v>0</v>
      </c>
      <c r="W111">
        <v>0</v>
      </c>
      <c r="X111">
        <v>550</v>
      </c>
      <c r="Y111">
        <v>550</v>
      </c>
      <c r="Z111">
        <v>100</v>
      </c>
      <c r="AA111">
        <v>0</v>
      </c>
      <c r="AB111">
        <v>100</v>
      </c>
      <c r="AC111">
        <v>2641</v>
      </c>
      <c r="AD111">
        <v>44.4</v>
      </c>
      <c r="AE111">
        <v>59.48</v>
      </c>
      <c r="AF111">
        <v>2700.2</v>
      </c>
      <c r="AG111">
        <v>2700.2</v>
      </c>
      <c r="AH111">
        <v>220</v>
      </c>
      <c r="AI111">
        <v>0</v>
      </c>
      <c r="AJ111">
        <v>220</v>
      </c>
      <c r="AK111">
        <v>350</v>
      </c>
      <c r="AL111">
        <v>0</v>
      </c>
      <c r="AM111">
        <v>60</v>
      </c>
      <c r="AN111">
        <v>80</v>
      </c>
      <c r="AO111">
        <v>75</v>
      </c>
      <c r="AP111">
        <v>0</v>
      </c>
      <c r="AQ111">
        <v>0</v>
      </c>
      <c r="AR111">
        <v>0</v>
      </c>
      <c r="AS111">
        <v>0</v>
      </c>
      <c r="AT111">
        <v>0</v>
      </c>
      <c r="AU111">
        <v>0</v>
      </c>
      <c r="AV111">
        <v>0</v>
      </c>
      <c r="AW111">
        <v>0</v>
      </c>
      <c r="AX111">
        <v>0</v>
      </c>
      <c r="AY111">
        <v>565</v>
      </c>
      <c r="AZ111">
        <v>2998.26</v>
      </c>
      <c r="BA111">
        <v>29.83</v>
      </c>
      <c r="BB111">
        <v>3028.09</v>
      </c>
      <c r="BC111">
        <v>0</v>
      </c>
      <c r="BD111">
        <v>0</v>
      </c>
      <c r="BE111" s="22">
        <v>6513.29</v>
      </c>
      <c r="BF111">
        <v>44.4</v>
      </c>
      <c r="BG111">
        <v>146.7</v>
      </c>
      <c r="BH111">
        <v>1</v>
      </c>
      <c r="BI111">
        <v>1</v>
      </c>
      <c r="BJ111">
        <v>206.18</v>
      </c>
    </row>
    <row r="112" spans="1:62" ht="12.75">
      <c r="A112">
        <v>177</v>
      </c>
      <c r="B112" t="s">
        <v>396</v>
      </c>
      <c r="C112" t="s">
        <v>606</v>
      </c>
      <c r="D112" s="14">
        <v>279000</v>
      </c>
      <c r="E112" s="4">
        <f t="shared" si="6"/>
        <v>5580</v>
      </c>
      <c r="F112" s="4">
        <f t="shared" si="7"/>
        <v>176.58227848101265</v>
      </c>
      <c r="G112" s="31">
        <v>256680</v>
      </c>
      <c r="H112" s="16">
        <f t="shared" si="8"/>
        <v>2963.25</v>
      </c>
      <c r="I112" s="26">
        <f t="shared" si="9"/>
        <v>86.62110858010631</v>
      </c>
      <c r="J112" s="26">
        <f t="shared" si="10"/>
        <v>8122.784810126582</v>
      </c>
      <c r="K112" s="20">
        <f t="shared" si="11"/>
        <v>31.6</v>
      </c>
      <c r="L112">
        <v>386</v>
      </c>
      <c r="M112">
        <v>312</v>
      </c>
      <c r="N112">
        <v>0</v>
      </c>
      <c r="O112">
        <v>698</v>
      </c>
      <c r="P112">
        <v>0</v>
      </c>
      <c r="Q112">
        <v>240</v>
      </c>
      <c r="R112">
        <v>70</v>
      </c>
      <c r="S112">
        <v>0</v>
      </c>
      <c r="T112">
        <v>39</v>
      </c>
      <c r="U112">
        <v>349</v>
      </c>
      <c r="V112">
        <v>0</v>
      </c>
      <c r="W112">
        <v>0</v>
      </c>
      <c r="X112">
        <v>50</v>
      </c>
      <c r="Y112">
        <v>50</v>
      </c>
      <c r="Z112">
        <v>0</v>
      </c>
      <c r="AA112">
        <v>0</v>
      </c>
      <c r="AB112">
        <v>0</v>
      </c>
      <c r="AC112">
        <v>1097</v>
      </c>
      <c r="AD112">
        <v>31.6</v>
      </c>
      <c r="AE112">
        <v>34.72</v>
      </c>
      <c r="AF112">
        <v>574.84</v>
      </c>
      <c r="AG112">
        <v>574.84</v>
      </c>
      <c r="AH112">
        <v>200</v>
      </c>
      <c r="AI112">
        <v>0</v>
      </c>
      <c r="AJ112">
        <v>200</v>
      </c>
      <c r="AK112">
        <v>50</v>
      </c>
      <c r="AL112">
        <v>50</v>
      </c>
      <c r="AM112">
        <v>0</v>
      </c>
      <c r="AN112">
        <v>50</v>
      </c>
      <c r="AO112">
        <v>0</v>
      </c>
      <c r="AP112">
        <v>0</v>
      </c>
      <c r="AQ112">
        <v>0</v>
      </c>
      <c r="AR112">
        <v>0</v>
      </c>
      <c r="AS112">
        <v>0</v>
      </c>
      <c r="AT112">
        <v>0</v>
      </c>
      <c r="AU112">
        <v>0</v>
      </c>
      <c r="AV112">
        <v>0</v>
      </c>
      <c r="AW112">
        <v>0</v>
      </c>
      <c r="AX112">
        <v>0</v>
      </c>
      <c r="AY112">
        <v>150</v>
      </c>
      <c r="AZ112">
        <v>768.72</v>
      </c>
      <c r="BA112">
        <v>149.39</v>
      </c>
      <c r="BB112">
        <v>918.11</v>
      </c>
      <c r="BC112">
        <v>23.3</v>
      </c>
      <c r="BD112">
        <v>23.3</v>
      </c>
      <c r="BE112" s="22">
        <v>1866.25</v>
      </c>
      <c r="BF112">
        <v>31.6</v>
      </c>
      <c r="BG112">
        <v>59.06</v>
      </c>
      <c r="BH112">
        <v>1</v>
      </c>
      <c r="BI112">
        <v>1</v>
      </c>
      <c r="BJ112">
        <v>93.77</v>
      </c>
    </row>
    <row r="113" spans="1:62" ht="12.75">
      <c r="A113">
        <v>188</v>
      </c>
      <c r="B113" t="s">
        <v>396</v>
      </c>
      <c r="C113" t="s">
        <v>610</v>
      </c>
      <c r="D113" s="14">
        <v>3492000</v>
      </c>
      <c r="E113" s="4">
        <f t="shared" si="6"/>
        <v>-25608</v>
      </c>
      <c r="F113" s="4">
        <f t="shared" si="7"/>
        <v>-606.824644549763</v>
      </c>
      <c r="G113" s="31">
        <v>3117192</v>
      </c>
      <c r="H113" s="16">
        <f t="shared" si="8"/>
        <v>20676.51</v>
      </c>
      <c r="I113" s="26">
        <f t="shared" si="9"/>
        <v>150.7600654075567</v>
      </c>
      <c r="J113" s="26">
        <f t="shared" si="10"/>
        <v>73867.10900473934</v>
      </c>
      <c r="K113" s="20">
        <f t="shared" si="11"/>
        <v>42.2</v>
      </c>
      <c r="L113">
        <v>244</v>
      </c>
      <c r="M113">
        <v>765</v>
      </c>
      <c r="N113">
        <v>24</v>
      </c>
      <c r="O113">
        <v>1033</v>
      </c>
      <c r="P113">
        <v>0</v>
      </c>
      <c r="Q113">
        <v>96</v>
      </c>
      <c r="R113">
        <v>0</v>
      </c>
      <c r="S113">
        <v>0</v>
      </c>
      <c r="T113">
        <v>6</v>
      </c>
      <c r="U113">
        <v>102</v>
      </c>
      <c r="V113">
        <v>0</v>
      </c>
      <c r="W113">
        <v>0</v>
      </c>
      <c r="X113">
        <v>750</v>
      </c>
      <c r="Y113">
        <v>750</v>
      </c>
      <c r="Z113">
        <v>0</v>
      </c>
      <c r="AA113">
        <v>0</v>
      </c>
      <c r="AB113">
        <v>0</v>
      </c>
      <c r="AC113">
        <v>1885</v>
      </c>
      <c r="AD113">
        <v>42.2</v>
      </c>
      <c r="AE113">
        <v>44.67</v>
      </c>
      <c r="AF113">
        <v>953.52</v>
      </c>
      <c r="AG113">
        <v>953.52</v>
      </c>
      <c r="AH113">
        <v>240</v>
      </c>
      <c r="AI113">
        <v>0</v>
      </c>
      <c r="AJ113">
        <v>240</v>
      </c>
      <c r="AK113">
        <v>0</v>
      </c>
      <c r="AL113">
        <v>175</v>
      </c>
      <c r="AM113">
        <v>20</v>
      </c>
      <c r="AN113">
        <v>20</v>
      </c>
      <c r="AO113">
        <v>0</v>
      </c>
      <c r="AP113">
        <v>0</v>
      </c>
      <c r="AQ113">
        <v>0</v>
      </c>
      <c r="AR113">
        <v>0</v>
      </c>
      <c r="AS113">
        <v>0</v>
      </c>
      <c r="AT113">
        <v>0</v>
      </c>
      <c r="AU113">
        <v>0</v>
      </c>
      <c r="AV113">
        <v>0</v>
      </c>
      <c r="AW113">
        <v>0</v>
      </c>
      <c r="AX113">
        <v>0</v>
      </c>
      <c r="AY113">
        <v>215</v>
      </c>
      <c r="AZ113">
        <v>16997.85</v>
      </c>
      <c r="BA113">
        <v>358.03</v>
      </c>
      <c r="BB113">
        <v>17355.88</v>
      </c>
      <c r="BC113">
        <v>27.11</v>
      </c>
      <c r="BD113">
        <v>27.11</v>
      </c>
      <c r="BE113" s="22">
        <v>18791.51</v>
      </c>
      <c r="BF113">
        <v>42.2</v>
      </c>
      <c r="BG113">
        <v>445.3</v>
      </c>
      <c r="BH113">
        <v>1</v>
      </c>
      <c r="BI113">
        <v>1</v>
      </c>
      <c r="BJ113">
        <v>489.96</v>
      </c>
    </row>
    <row r="114" spans="1:62" ht="12.75">
      <c r="A114">
        <v>192</v>
      </c>
      <c r="B114" t="s">
        <v>396</v>
      </c>
      <c r="C114" t="s">
        <v>612</v>
      </c>
      <c r="D114" s="14">
        <v>982000</v>
      </c>
      <c r="E114" s="4">
        <f t="shared" si="6"/>
        <v>10825</v>
      </c>
      <c r="F114" s="4">
        <f t="shared" si="7"/>
        <v>552.2959183673469</v>
      </c>
      <c r="G114" s="31">
        <v>894625</v>
      </c>
      <c r="H114" s="16">
        <f t="shared" si="8"/>
        <v>1513.85</v>
      </c>
      <c r="I114" s="26">
        <f t="shared" si="9"/>
        <v>590.9601347557552</v>
      </c>
      <c r="J114" s="26">
        <f t="shared" si="10"/>
        <v>45644.13265306122</v>
      </c>
      <c r="K114" s="20">
        <f t="shared" si="11"/>
        <v>19.6</v>
      </c>
      <c r="L114">
        <v>20</v>
      </c>
      <c r="M114">
        <v>101</v>
      </c>
      <c r="N114">
        <v>4</v>
      </c>
      <c r="O114">
        <v>125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0</v>
      </c>
      <c r="V114">
        <v>0</v>
      </c>
      <c r="W114">
        <v>0</v>
      </c>
      <c r="X114">
        <v>0</v>
      </c>
      <c r="Y114">
        <v>0</v>
      </c>
      <c r="Z114">
        <v>0</v>
      </c>
      <c r="AA114">
        <v>0</v>
      </c>
      <c r="AB114">
        <v>0</v>
      </c>
      <c r="AC114">
        <v>125</v>
      </c>
      <c r="AD114">
        <v>19.6</v>
      </c>
      <c r="AE114">
        <v>6.38</v>
      </c>
      <c r="AF114">
        <v>101.49</v>
      </c>
      <c r="AG114">
        <v>101.49</v>
      </c>
      <c r="AH114">
        <v>80</v>
      </c>
      <c r="AI114">
        <v>0</v>
      </c>
      <c r="AJ114">
        <v>80</v>
      </c>
      <c r="AK114">
        <v>400</v>
      </c>
      <c r="AL114">
        <v>225</v>
      </c>
      <c r="AM114">
        <v>0</v>
      </c>
      <c r="AN114">
        <v>90</v>
      </c>
      <c r="AO114">
        <v>0</v>
      </c>
      <c r="AP114">
        <v>0</v>
      </c>
      <c r="AQ114">
        <v>0</v>
      </c>
      <c r="AR114">
        <v>180</v>
      </c>
      <c r="AS114">
        <v>80</v>
      </c>
      <c r="AT114">
        <v>0</v>
      </c>
      <c r="AU114">
        <v>0</v>
      </c>
      <c r="AV114">
        <v>0</v>
      </c>
      <c r="AW114">
        <v>0</v>
      </c>
      <c r="AX114">
        <v>0</v>
      </c>
      <c r="AY114">
        <v>975</v>
      </c>
      <c r="AZ114">
        <v>190.97</v>
      </c>
      <c r="BA114">
        <v>0</v>
      </c>
      <c r="BB114">
        <v>190.97</v>
      </c>
      <c r="BC114">
        <v>41.39</v>
      </c>
      <c r="BD114">
        <v>41.39</v>
      </c>
      <c r="BE114" s="22">
        <v>1388.85</v>
      </c>
      <c r="BF114">
        <v>19.6</v>
      </c>
      <c r="BG114">
        <v>70.86</v>
      </c>
      <c r="BH114">
        <v>1</v>
      </c>
      <c r="BI114">
        <v>1</v>
      </c>
      <c r="BJ114">
        <v>77.24</v>
      </c>
    </row>
    <row r="115" spans="1:62" ht="12.75">
      <c r="A115">
        <v>194</v>
      </c>
      <c r="B115" t="s">
        <v>396</v>
      </c>
      <c r="C115" t="s">
        <v>614</v>
      </c>
      <c r="D115" s="14">
        <v>1216000</v>
      </c>
      <c r="E115" s="4">
        <f t="shared" si="6"/>
        <v>47653</v>
      </c>
      <c r="F115" s="4">
        <f t="shared" si="7"/>
        <v>1906.12</v>
      </c>
      <c r="G115" s="31">
        <v>1142053</v>
      </c>
      <c r="H115" s="16">
        <f t="shared" si="8"/>
        <v>1389.47</v>
      </c>
      <c r="I115" s="26">
        <f t="shared" si="9"/>
        <v>821.9342627044845</v>
      </c>
      <c r="J115" s="26">
        <f t="shared" si="10"/>
        <v>45682.12</v>
      </c>
      <c r="K115" s="20">
        <f t="shared" si="11"/>
        <v>25</v>
      </c>
      <c r="L115">
        <v>264</v>
      </c>
      <c r="M115">
        <v>348</v>
      </c>
      <c r="N115">
        <v>12</v>
      </c>
      <c r="O115">
        <v>624</v>
      </c>
      <c r="P115">
        <v>0</v>
      </c>
      <c r="Q115">
        <v>108</v>
      </c>
      <c r="R115">
        <v>7</v>
      </c>
      <c r="S115">
        <v>0</v>
      </c>
      <c r="T115">
        <v>0</v>
      </c>
      <c r="U115">
        <v>115</v>
      </c>
      <c r="V115">
        <v>0</v>
      </c>
      <c r="W115">
        <v>0</v>
      </c>
      <c r="X115">
        <v>50</v>
      </c>
      <c r="Y115">
        <v>50</v>
      </c>
      <c r="Z115">
        <v>0</v>
      </c>
      <c r="AA115">
        <v>0</v>
      </c>
      <c r="AB115">
        <v>0</v>
      </c>
      <c r="AC115">
        <v>789</v>
      </c>
      <c r="AD115">
        <v>25</v>
      </c>
      <c r="AE115">
        <v>31.56</v>
      </c>
      <c r="AF115">
        <v>339.51</v>
      </c>
      <c r="AG115">
        <v>339.51</v>
      </c>
      <c r="AH115">
        <v>140</v>
      </c>
      <c r="AI115">
        <v>0</v>
      </c>
      <c r="AJ115">
        <v>140</v>
      </c>
      <c r="AK115">
        <v>0</v>
      </c>
      <c r="AL115">
        <v>25</v>
      </c>
      <c r="AM115">
        <v>0</v>
      </c>
      <c r="AN115">
        <v>30</v>
      </c>
      <c r="AO115">
        <v>0</v>
      </c>
      <c r="AP115">
        <v>0</v>
      </c>
      <c r="AQ115">
        <v>0</v>
      </c>
      <c r="AR115">
        <v>0</v>
      </c>
      <c r="AS115">
        <v>0</v>
      </c>
      <c r="AT115">
        <v>0</v>
      </c>
      <c r="AU115">
        <v>0</v>
      </c>
      <c r="AV115">
        <v>0</v>
      </c>
      <c r="AW115">
        <v>0</v>
      </c>
      <c r="AX115">
        <v>0</v>
      </c>
      <c r="AY115">
        <v>55</v>
      </c>
      <c r="AZ115">
        <v>0</v>
      </c>
      <c r="BA115">
        <v>65.96</v>
      </c>
      <c r="BB115">
        <v>65.96</v>
      </c>
      <c r="BC115">
        <v>0</v>
      </c>
      <c r="BD115">
        <v>0</v>
      </c>
      <c r="BE115" s="22">
        <v>600.47</v>
      </c>
      <c r="BF115">
        <v>25</v>
      </c>
      <c r="BG115">
        <v>24.02</v>
      </c>
      <c r="BH115">
        <v>1</v>
      </c>
      <c r="BI115">
        <v>1</v>
      </c>
      <c r="BJ115">
        <v>55.58</v>
      </c>
    </row>
    <row r="116" spans="1:62" ht="12.75">
      <c r="A116">
        <v>281</v>
      </c>
      <c r="B116" t="s">
        <v>396</v>
      </c>
      <c r="C116" t="s">
        <v>34</v>
      </c>
      <c r="D116" s="14">
        <v>12204000</v>
      </c>
      <c r="E116" s="4">
        <f t="shared" si="6"/>
        <v>52015</v>
      </c>
      <c r="F116" s="4">
        <f t="shared" si="7"/>
        <v>508.95303326810176</v>
      </c>
      <c r="G116" s="31">
        <v>11035615</v>
      </c>
      <c r="H116" s="16">
        <f t="shared" si="8"/>
        <v>14087.99</v>
      </c>
      <c r="I116" s="26">
        <f t="shared" si="9"/>
        <v>783.3349540992008</v>
      </c>
      <c r="J116" s="28">
        <f t="shared" si="10"/>
        <v>107980.57729941291</v>
      </c>
      <c r="K116" s="20">
        <f t="shared" si="11"/>
        <v>102.2</v>
      </c>
      <c r="L116">
        <v>8754.5</v>
      </c>
      <c r="M116">
        <v>0</v>
      </c>
      <c r="N116">
        <v>12</v>
      </c>
      <c r="O116">
        <v>8766.5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0</v>
      </c>
      <c r="W116">
        <v>0</v>
      </c>
      <c r="X116">
        <v>800</v>
      </c>
      <c r="Y116">
        <v>800</v>
      </c>
      <c r="Z116">
        <v>50</v>
      </c>
      <c r="AA116">
        <v>0</v>
      </c>
      <c r="AB116">
        <v>50</v>
      </c>
      <c r="AC116">
        <v>9616.5</v>
      </c>
      <c r="AD116">
        <v>102.2</v>
      </c>
      <c r="AE116">
        <v>94.09</v>
      </c>
      <c r="AF116">
        <v>767.25</v>
      </c>
      <c r="AG116">
        <v>767.25</v>
      </c>
      <c r="AH116">
        <v>40</v>
      </c>
      <c r="AI116">
        <v>0</v>
      </c>
      <c r="AJ116">
        <v>40</v>
      </c>
      <c r="AK116">
        <v>300</v>
      </c>
      <c r="AL116">
        <v>0</v>
      </c>
      <c r="AM116">
        <v>60</v>
      </c>
      <c r="AN116">
        <v>60</v>
      </c>
      <c r="AO116">
        <v>0</v>
      </c>
      <c r="AP116">
        <v>0</v>
      </c>
      <c r="AQ116">
        <v>0</v>
      </c>
      <c r="AR116">
        <v>0</v>
      </c>
      <c r="AS116">
        <v>0</v>
      </c>
      <c r="AT116">
        <v>0</v>
      </c>
      <c r="AU116">
        <v>0</v>
      </c>
      <c r="AV116">
        <v>0</v>
      </c>
      <c r="AW116">
        <v>0</v>
      </c>
      <c r="AX116">
        <v>2800</v>
      </c>
      <c r="AY116">
        <v>3220</v>
      </c>
      <c r="AZ116">
        <v>444.24</v>
      </c>
      <c r="BA116">
        <v>0</v>
      </c>
      <c r="BB116">
        <v>444.24</v>
      </c>
      <c r="BC116">
        <v>0</v>
      </c>
      <c r="BD116">
        <v>0</v>
      </c>
      <c r="BE116" s="22">
        <v>4471.49</v>
      </c>
      <c r="BF116">
        <v>102.2</v>
      </c>
      <c r="BG116">
        <v>43.75</v>
      </c>
      <c r="BH116">
        <v>1</v>
      </c>
      <c r="BI116">
        <v>1</v>
      </c>
      <c r="BJ116">
        <v>137.85</v>
      </c>
    </row>
    <row r="117" spans="1:62" ht="12.75">
      <c r="A117">
        <v>205</v>
      </c>
      <c r="B117" t="s">
        <v>396</v>
      </c>
      <c r="C117" t="s">
        <v>3</v>
      </c>
      <c r="D117" s="14">
        <v>4532000</v>
      </c>
      <c r="E117" s="4">
        <f t="shared" si="6"/>
        <v>-13800</v>
      </c>
      <c r="F117" s="4">
        <f t="shared" si="7"/>
        <v>-168.7041564792176</v>
      </c>
      <c r="G117" s="31">
        <v>4065000</v>
      </c>
      <c r="H117" s="16">
        <f t="shared" si="8"/>
        <v>6055.63</v>
      </c>
      <c r="I117" s="26">
        <f t="shared" si="9"/>
        <v>671.2761512840117</v>
      </c>
      <c r="J117" s="26">
        <f t="shared" si="10"/>
        <v>49694.37652811736</v>
      </c>
      <c r="K117" s="20">
        <f t="shared" si="11"/>
        <v>81.8</v>
      </c>
      <c r="L117">
        <v>1418</v>
      </c>
      <c r="M117">
        <v>1014</v>
      </c>
      <c r="N117">
        <v>48</v>
      </c>
      <c r="O117">
        <v>2480</v>
      </c>
      <c r="P117">
        <v>48</v>
      </c>
      <c r="Q117">
        <v>156</v>
      </c>
      <c r="R117">
        <v>301</v>
      </c>
      <c r="S117">
        <v>0</v>
      </c>
      <c r="T117">
        <v>8</v>
      </c>
      <c r="U117">
        <v>513</v>
      </c>
      <c r="V117">
        <v>0</v>
      </c>
      <c r="W117">
        <v>150</v>
      </c>
      <c r="X117">
        <v>400</v>
      </c>
      <c r="Y117">
        <v>550</v>
      </c>
      <c r="Z117">
        <v>0</v>
      </c>
      <c r="AA117">
        <v>0</v>
      </c>
      <c r="AB117">
        <v>0</v>
      </c>
      <c r="AC117">
        <v>3543</v>
      </c>
      <c r="AD117">
        <v>81.8</v>
      </c>
      <c r="AE117">
        <v>43.31</v>
      </c>
      <c r="AF117">
        <v>119.99</v>
      </c>
      <c r="AG117">
        <v>119.99</v>
      </c>
      <c r="AH117">
        <v>80</v>
      </c>
      <c r="AI117">
        <v>0</v>
      </c>
      <c r="AJ117">
        <v>80</v>
      </c>
      <c r="AK117">
        <v>0</v>
      </c>
      <c r="AL117">
        <v>175</v>
      </c>
      <c r="AM117">
        <v>0</v>
      </c>
      <c r="AN117">
        <v>120</v>
      </c>
      <c r="AO117">
        <v>0</v>
      </c>
      <c r="AP117">
        <v>35</v>
      </c>
      <c r="AQ117">
        <v>120</v>
      </c>
      <c r="AR117">
        <v>0</v>
      </c>
      <c r="AS117">
        <v>0</v>
      </c>
      <c r="AT117">
        <v>0</v>
      </c>
      <c r="AU117">
        <v>0</v>
      </c>
      <c r="AV117">
        <v>0</v>
      </c>
      <c r="AW117">
        <v>0</v>
      </c>
      <c r="AX117">
        <v>0</v>
      </c>
      <c r="AY117">
        <v>450</v>
      </c>
      <c r="AZ117">
        <v>857.99</v>
      </c>
      <c r="BA117">
        <v>959.18</v>
      </c>
      <c r="BB117">
        <v>1817.17</v>
      </c>
      <c r="BC117">
        <v>45.47</v>
      </c>
      <c r="BD117">
        <v>45.47</v>
      </c>
      <c r="BE117" s="22">
        <v>2512.63</v>
      </c>
      <c r="BF117">
        <v>81.8</v>
      </c>
      <c r="BG117">
        <v>30.72</v>
      </c>
      <c r="BH117">
        <v>1</v>
      </c>
      <c r="BI117">
        <v>1</v>
      </c>
      <c r="BJ117">
        <v>74.03</v>
      </c>
    </row>
    <row r="118" spans="1:62" ht="12.75">
      <c r="A118">
        <v>206</v>
      </c>
      <c r="B118" t="s">
        <v>396</v>
      </c>
      <c r="C118" t="s">
        <v>4</v>
      </c>
      <c r="D118" s="14">
        <v>4312000</v>
      </c>
      <c r="E118" s="4">
        <f t="shared" si="6"/>
        <v>21065</v>
      </c>
      <c r="F118" s="4">
        <f t="shared" si="7"/>
        <v>236.15470852017935</v>
      </c>
      <c r="G118" s="31">
        <v>3901865</v>
      </c>
      <c r="H118" s="16">
        <f t="shared" si="8"/>
        <v>11281.380000000001</v>
      </c>
      <c r="I118" s="26">
        <f t="shared" si="9"/>
        <v>345.8677041283956</v>
      </c>
      <c r="J118" s="26">
        <f t="shared" si="10"/>
        <v>43742.88116591928</v>
      </c>
      <c r="K118" s="20">
        <f t="shared" si="11"/>
        <v>89.2</v>
      </c>
      <c r="L118">
        <v>1454</v>
      </c>
      <c r="M118">
        <v>719</v>
      </c>
      <c r="N118">
        <v>0</v>
      </c>
      <c r="O118">
        <v>2173</v>
      </c>
      <c r="P118">
        <v>24</v>
      </c>
      <c r="Q118">
        <v>24</v>
      </c>
      <c r="R118">
        <v>84</v>
      </c>
      <c r="S118">
        <v>51</v>
      </c>
      <c r="T118">
        <v>0</v>
      </c>
      <c r="U118">
        <v>183</v>
      </c>
      <c r="V118">
        <v>0</v>
      </c>
      <c r="W118">
        <v>150</v>
      </c>
      <c r="X118">
        <v>1150</v>
      </c>
      <c r="Y118">
        <v>1300</v>
      </c>
      <c r="Z118">
        <v>0</v>
      </c>
      <c r="AA118">
        <v>0</v>
      </c>
      <c r="AB118">
        <v>0</v>
      </c>
      <c r="AC118">
        <v>3656</v>
      </c>
      <c r="AD118">
        <v>89.2</v>
      </c>
      <c r="AE118">
        <v>40.99</v>
      </c>
      <c r="AF118">
        <v>1434.65</v>
      </c>
      <c r="AG118">
        <v>1434.65</v>
      </c>
      <c r="AH118">
        <v>280</v>
      </c>
      <c r="AI118">
        <v>0</v>
      </c>
      <c r="AJ118">
        <v>280</v>
      </c>
      <c r="AK118">
        <v>100</v>
      </c>
      <c r="AL118">
        <v>250</v>
      </c>
      <c r="AM118">
        <v>0</v>
      </c>
      <c r="AN118">
        <v>200</v>
      </c>
      <c r="AO118">
        <v>0</v>
      </c>
      <c r="AP118">
        <v>0</v>
      </c>
      <c r="AQ118">
        <v>0</v>
      </c>
      <c r="AR118">
        <v>0</v>
      </c>
      <c r="AS118">
        <v>10</v>
      </c>
      <c r="AT118">
        <v>0</v>
      </c>
      <c r="AU118">
        <v>40</v>
      </c>
      <c r="AV118">
        <v>0</v>
      </c>
      <c r="AW118">
        <v>0</v>
      </c>
      <c r="AX118">
        <v>0</v>
      </c>
      <c r="AY118">
        <v>600</v>
      </c>
      <c r="AZ118">
        <v>1097.83</v>
      </c>
      <c r="BA118">
        <v>4212.9</v>
      </c>
      <c r="BB118">
        <v>5310.73</v>
      </c>
      <c r="BC118">
        <v>0</v>
      </c>
      <c r="BD118">
        <v>0</v>
      </c>
      <c r="BE118" s="22">
        <v>7625.38</v>
      </c>
      <c r="BF118">
        <v>89.2</v>
      </c>
      <c r="BG118">
        <v>85.49</v>
      </c>
      <c r="BH118">
        <v>1</v>
      </c>
      <c r="BI118">
        <v>1</v>
      </c>
      <c r="BJ118">
        <v>126.47</v>
      </c>
    </row>
    <row r="119" spans="1:62" ht="12.75">
      <c r="A119">
        <v>1253</v>
      </c>
      <c r="B119" t="s">
        <v>396</v>
      </c>
      <c r="C119" t="s">
        <v>67</v>
      </c>
      <c r="D119" s="14">
        <v>890000</v>
      </c>
      <c r="E119" s="4">
        <f t="shared" si="6"/>
        <v>135599</v>
      </c>
      <c r="F119" s="4">
        <f t="shared" si="7"/>
        <v>1467.5216450216449</v>
      </c>
      <c r="G119" s="31">
        <v>936599</v>
      </c>
      <c r="H119" s="16">
        <f t="shared" si="8"/>
        <v>17280.5</v>
      </c>
      <c r="I119" s="26">
        <f t="shared" si="9"/>
        <v>54.19976273834669</v>
      </c>
      <c r="J119" s="26">
        <f t="shared" si="10"/>
        <v>10136.352813852813</v>
      </c>
      <c r="K119" s="20">
        <f t="shared" si="11"/>
        <v>92.4</v>
      </c>
      <c r="L119">
        <v>27</v>
      </c>
      <c r="M119">
        <v>1020</v>
      </c>
      <c r="N119">
        <v>0</v>
      </c>
      <c r="O119">
        <v>1047</v>
      </c>
      <c r="P119">
        <v>0</v>
      </c>
      <c r="Q119">
        <v>60</v>
      </c>
      <c r="R119">
        <v>0</v>
      </c>
      <c r="S119">
        <v>102</v>
      </c>
      <c r="T119">
        <v>9</v>
      </c>
      <c r="U119">
        <v>171</v>
      </c>
      <c r="V119">
        <v>0</v>
      </c>
      <c r="W119">
        <v>0</v>
      </c>
      <c r="X119">
        <v>200</v>
      </c>
      <c r="Y119">
        <v>200</v>
      </c>
      <c r="Z119">
        <v>0</v>
      </c>
      <c r="AA119">
        <v>0</v>
      </c>
      <c r="AB119">
        <v>0</v>
      </c>
      <c r="AC119">
        <v>1418</v>
      </c>
      <c r="AD119">
        <v>92.4</v>
      </c>
      <c r="AE119">
        <v>15.35</v>
      </c>
      <c r="AF119">
        <v>14779.71</v>
      </c>
      <c r="AG119">
        <v>14779.71</v>
      </c>
      <c r="AH119">
        <v>200</v>
      </c>
      <c r="AI119">
        <v>0</v>
      </c>
      <c r="AJ119">
        <v>200</v>
      </c>
      <c r="AK119">
        <v>200</v>
      </c>
      <c r="AL119">
        <v>475</v>
      </c>
      <c r="AM119">
        <v>0</v>
      </c>
      <c r="AN119">
        <v>60</v>
      </c>
      <c r="AO119">
        <v>0</v>
      </c>
      <c r="AP119">
        <v>0</v>
      </c>
      <c r="AQ119">
        <v>0</v>
      </c>
      <c r="AR119">
        <v>0</v>
      </c>
      <c r="AS119">
        <v>10</v>
      </c>
      <c r="AT119">
        <v>0</v>
      </c>
      <c r="AU119">
        <v>0</v>
      </c>
      <c r="AV119">
        <v>0</v>
      </c>
      <c r="AW119">
        <v>0</v>
      </c>
      <c r="AX119">
        <v>0</v>
      </c>
      <c r="AY119">
        <v>745</v>
      </c>
      <c r="AZ119">
        <v>0</v>
      </c>
      <c r="BA119">
        <v>137.79</v>
      </c>
      <c r="BB119">
        <v>137.79</v>
      </c>
      <c r="BC119">
        <v>0</v>
      </c>
      <c r="BD119">
        <v>0</v>
      </c>
      <c r="BE119" s="22">
        <v>15862.5</v>
      </c>
      <c r="BF119">
        <v>92.4</v>
      </c>
      <c r="BG119">
        <v>171.67</v>
      </c>
      <c r="BH119">
        <v>1</v>
      </c>
      <c r="BI119">
        <v>1</v>
      </c>
      <c r="BJ119">
        <v>187.02</v>
      </c>
    </row>
    <row r="120" spans="1:62" ht="12.75">
      <c r="A120">
        <v>241</v>
      </c>
      <c r="B120" t="s">
        <v>396</v>
      </c>
      <c r="C120" t="s">
        <v>17</v>
      </c>
      <c r="D120" s="14">
        <v>42000</v>
      </c>
      <c r="E120" s="4">
        <f t="shared" si="6"/>
        <v>840</v>
      </c>
      <c r="F120" s="4">
        <f t="shared" si="7"/>
        <v>32.55813953488372</v>
      </c>
      <c r="G120" s="31">
        <v>38640</v>
      </c>
      <c r="H120" s="16">
        <f t="shared" si="8"/>
        <v>636.85</v>
      </c>
      <c r="I120" s="26">
        <f t="shared" si="9"/>
        <v>60.673628012875874</v>
      </c>
      <c r="J120" s="26">
        <f t="shared" si="10"/>
        <v>1497.674418604651</v>
      </c>
      <c r="K120" s="20">
        <f t="shared" si="11"/>
        <v>25.8</v>
      </c>
      <c r="L120">
        <v>113</v>
      </c>
      <c r="M120">
        <v>6</v>
      </c>
      <c r="N120">
        <v>0</v>
      </c>
      <c r="O120">
        <v>119</v>
      </c>
      <c r="P120">
        <v>0</v>
      </c>
      <c r="Q120">
        <v>0</v>
      </c>
      <c r="R120">
        <v>14</v>
      </c>
      <c r="S120">
        <v>0</v>
      </c>
      <c r="T120">
        <v>0</v>
      </c>
      <c r="U120">
        <v>14</v>
      </c>
      <c r="V120">
        <v>0</v>
      </c>
      <c r="W120">
        <v>0</v>
      </c>
      <c r="X120">
        <v>0</v>
      </c>
      <c r="Y120">
        <v>0</v>
      </c>
      <c r="Z120">
        <v>0</v>
      </c>
      <c r="AA120">
        <v>0</v>
      </c>
      <c r="AB120">
        <v>0</v>
      </c>
      <c r="AC120">
        <v>133</v>
      </c>
      <c r="AD120">
        <v>25.8</v>
      </c>
      <c r="AE120">
        <v>5.16</v>
      </c>
      <c r="AF120">
        <v>463.85</v>
      </c>
      <c r="AG120">
        <v>463.85</v>
      </c>
      <c r="AH120">
        <v>40</v>
      </c>
      <c r="AI120">
        <v>0</v>
      </c>
      <c r="AJ120">
        <v>40</v>
      </c>
      <c r="AK120">
        <v>0</v>
      </c>
      <c r="AL120">
        <v>0</v>
      </c>
      <c r="AM120">
        <v>0</v>
      </c>
      <c r="AN120">
        <v>0</v>
      </c>
      <c r="AO120">
        <v>0</v>
      </c>
      <c r="AP120">
        <v>0</v>
      </c>
      <c r="AQ120">
        <v>0</v>
      </c>
      <c r="AR120">
        <v>0</v>
      </c>
      <c r="AS120">
        <v>0</v>
      </c>
      <c r="AT120">
        <v>0</v>
      </c>
      <c r="AU120">
        <v>0</v>
      </c>
      <c r="AV120">
        <v>0</v>
      </c>
      <c r="AW120">
        <v>0</v>
      </c>
      <c r="AX120">
        <v>0</v>
      </c>
      <c r="AY120">
        <v>0</v>
      </c>
      <c r="AZ120">
        <v>0</v>
      </c>
      <c r="BA120">
        <v>0</v>
      </c>
      <c r="BB120">
        <v>0</v>
      </c>
      <c r="BC120">
        <v>0</v>
      </c>
      <c r="BD120">
        <v>0</v>
      </c>
      <c r="BE120" s="22">
        <v>503.85</v>
      </c>
      <c r="BF120">
        <v>25.8</v>
      </c>
      <c r="BG120">
        <v>19.53</v>
      </c>
      <c r="BH120">
        <v>1</v>
      </c>
      <c r="BI120">
        <v>1</v>
      </c>
      <c r="BJ120">
        <v>24.68</v>
      </c>
    </row>
    <row r="121" spans="1:62" ht="12.75">
      <c r="A121">
        <v>242</v>
      </c>
      <c r="B121" t="s">
        <v>396</v>
      </c>
      <c r="C121" t="s">
        <v>18</v>
      </c>
      <c r="D121" s="14">
        <v>364000</v>
      </c>
      <c r="E121" s="4">
        <f t="shared" si="6"/>
        <v>7280</v>
      </c>
      <c r="F121" s="4">
        <f t="shared" si="7"/>
        <v>97.06666666666666</v>
      </c>
      <c r="G121" s="31">
        <v>334880</v>
      </c>
      <c r="H121" s="16">
        <f t="shared" si="8"/>
        <v>3018.42</v>
      </c>
      <c r="I121" s="26">
        <f t="shared" si="9"/>
        <v>110.94546153285494</v>
      </c>
      <c r="J121" s="26">
        <f t="shared" si="10"/>
        <v>4465.066666666667</v>
      </c>
      <c r="K121" s="20">
        <f t="shared" si="11"/>
        <v>75</v>
      </c>
      <c r="L121">
        <v>183</v>
      </c>
      <c r="M121">
        <v>54</v>
      </c>
      <c r="N121">
        <v>0</v>
      </c>
      <c r="O121">
        <v>237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0</v>
      </c>
      <c r="W121">
        <v>0</v>
      </c>
      <c r="X121">
        <v>100</v>
      </c>
      <c r="Y121">
        <v>100</v>
      </c>
      <c r="Z121">
        <v>0</v>
      </c>
      <c r="AA121">
        <v>0</v>
      </c>
      <c r="AB121">
        <v>0</v>
      </c>
      <c r="AC121">
        <v>337</v>
      </c>
      <c r="AD121">
        <v>75</v>
      </c>
      <c r="AE121">
        <v>4.49</v>
      </c>
      <c r="AF121">
        <v>1212.82</v>
      </c>
      <c r="AG121">
        <v>1212.82</v>
      </c>
      <c r="AH121">
        <v>140</v>
      </c>
      <c r="AI121">
        <v>0</v>
      </c>
      <c r="AJ121">
        <v>140</v>
      </c>
      <c r="AK121">
        <v>50</v>
      </c>
      <c r="AL121">
        <v>225</v>
      </c>
      <c r="AM121">
        <v>20</v>
      </c>
      <c r="AN121">
        <v>130</v>
      </c>
      <c r="AO121">
        <v>0</v>
      </c>
      <c r="AP121">
        <v>0</v>
      </c>
      <c r="AQ121">
        <v>15</v>
      </c>
      <c r="AR121">
        <v>0</v>
      </c>
      <c r="AS121">
        <v>0</v>
      </c>
      <c r="AT121">
        <v>0</v>
      </c>
      <c r="AU121">
        <v>0</v>
      </c>
      <c r="AV121">
        <v>0</v>
      </c>
      <c r="AW121">
        <v>0</v>
      </c>
      <c r="AX121">
        <v>0</v>
      </c>
      <c r="AY121">
        <v>440</v>
      </c>
      <c r="AZ121">
        <v>0</v>
      </c>
      <c r="BA121">
        <v>788.6</v>
      </c>
      <c r="BB121">
        <v>788.6</v>
      </c>
      <c r="BC121">
        <v>100</v>
      </c>
      <c r="BD121">
        <v>100</v>
      </c>
      <c r="BE121" s="22">
        <v>2681.42</v>
      </c>
      <c r="BF121">
        <v>75</v>
      </c>
      <c r="BG121">
        <v>35.75</v>
      </c>
      <c r="BH121">
        <v>1</v>
      </c>
      <c r="BI121">
        <v>1</v>
      </c>
      <c r="BJ121">
        <v>40.25</v>
      </c>
    </row>
    <row r="122" spans="1:62" ht="12.75">
      <c r="A122">
        <v>683</v>
      </c>
      <c r="B122" t="s">
        <v>396</v>
      </c>
      <c r="C122" t="s">
        <v>129</v>
      </c>
      <c r="D122" s="14">
        <v>47000</v>
      </c>
      <c r="E122" s="4">
        <f t="shared" si="6"/>
        <v>940</v>
      </c>
      <c r="F122" s="4">
        <f t="shared" si="7"/>
        <v>18.28793774319066</v>
      </c>
      <c r="G122" s="31">
        <v>43240</v>
      </c>
      <c r="H122" s="16">
        <f t="shared" si="8"/>
        <v>2494</v>
      </c>
      <c r="I122" s="26">
        <f t="shared" si="9"/>
        <v>17.337610264635124</v>
      </c>
      <c r="J122" s="26">
        <f t="shared" si="10"/>
        <v>841.2451361867704</v>
      </c>
      <c r="K122" s="20">
        <f t="shared" si="11"/>
        <v>51.4</v>
      </c>
      <c r="L122">
        <v>1152</v>
      </c>
      <c r="M122">
        <v>327</v>
      </c>
      <c r="N122">
        <v>12</v>
      </c>
      <c r="O122">
        <v>1491</v>
      </c>
      <c r="P122">
        <v>120</v>
      </c>
      <c r="Q122">
        <v>156</v>
      </c>
      <c r="R122">
        <v>357</v>
      </c>
      <c r="S122">
        <v>0</v>
      </c>
      <c r="T122">
        <v>40</v>
      </c>
      <c r="U122">
        <v>673</v>
      </c>
      <c r="V122">
        <v>0</v>
      </c>
      <c r="W122">
        <v>0</v>
      </c>
      <c r="X122">
        <v>50</v>
      </c>
      <c r="Y122">
        <v>50</v>
      </c>
      <c r="Z122">
        <v>0</v>
      </c>
      <c r="AA122">
        <v>0</v>
      </c>
      <c r="AB122">
        <v>0</v>
      </c>
      <c r="AC122">
        <v>2214</v>
      </c>
      <c r="AD122">
        <v>51.4</v>
      </c>
      <c r="AE122">
        <v>43.07</v>
      </c>
      <c r="AF122">
        <v>0</v>
      </c>
      <c r="AG122">
        <v>0</v>
      </c>
      <c r="AH122">
        <v>0</v>
      </c>
      <c r="AI122">
        <v>0</v>
      </c>
      <c r="AJ122">
        <v>0</v>
      </c>
      <c r="AK122">
        <v>150</v>
      </c>
      <c r="AL122">
        <v>50</v>
      </c>
      <c r="AM122">
        <v>0</v>
      </c>
      <c r="AN122">
        <v>80</v>
      </c>
      <c r="AO122">
        <v>0</v>
      </c>
      <c r="AP122">
        <v>0</v>
      </c>
      <c r="AQ122">
        <v>0</v>
      </c>
      <c r="AR122">
        <v>0</v>
      </c>
      <c r="AS122">
        <v>0</v>
      </c>
      <c r="AT122">
        <v>0</v>
      </c>
      <c r="AU122">
        <v>0</v>
      </c>
      <c r="AV122">
        <v>0</v>
      </c>
      <c r="AW122">
        <v>0</v>
      </c>
      <c r="AX122">
        <v>0</v>
      </c>
      <c r="AY122">
        <v>280</v>
      </c>
      <c r="AZ122">
        <v>0</v>
      </c>
      <c r="BA122">
        <v>0</v>
      </c>
      <c r="BB122">
        <v>0</v>
      </c>
      <c r="BC122">
        <v>0</v>
      </c>
      <c r="BD122">
        <v>0</v>
      </c>
      <c r="BE122" s="22">
        <v>280</v>
      </c>
      <c r="BF122">
        <v>51.4</v>
      </c>
      <c r="BG122">
        <v>5.45</v>
      </c>
      <c r="BH122">
        <v>1</v>
      </c>
      <c r="BI122">
        <v>1</v>
      </c>
      <c r="BJ122">
        <v>48.52</v>
      </c>
    </row>
    <row r="123" spans="1:62" ht="12.75">
      <c r="A123">
        <v>879</v>
      </c>
      <c r="B123" t="s">
        <v>396</v>
      </c>
      <c r="C123" t="s">
        <v>483</v>
      </c>
      <c r="D123" s="14">
        <v>36000</v>
      </c>
      <c r="E123" s="4">
        <f t="shared" si="6"/>
        <v>21600</v>
      </c>
      <c r="F123" s="4">
        <f t="shared" si="7"/>
        <v>562.5</v>
      </c>
      <c r="G123" s="31">
        <v>54000</v>
      </c>
      <c r="H123" s="16">
        <f t="shared" si="8"/>
        <v>3239.85</v>
      </c>
      <c r="I123" s="26">
        <f t="shared" si="9"/>
        <v>16.667438307329043</v>
      </c>
      <c r="J123" s="26">
        <f t="shared" si="10"/>
        <v>1406.25</v>
      </c>
      <c r="K123" s="20">
        <f t="shared" si="11"/>
        <v>38.4</v>
      </c>
      <c r="L123">
        <v>745</v>
      </c>
      <c r="M123">
        <v>93</v>
      </c>
      <c r="N123">
        <v>0</v>
      </c>
      <c r="O123">
        <v>838</v>
      </c>
      <c r="P123">
        <v>0</v>
      </c>
      <c r="Q123">
        <v>36</v>
      </c>
      <c r="R123">
        <v>14</v>
      </c>
      <c r="S123">
        <v>27</v>
      </c>
      <c r="T123">
        <v>0</v>
      </c>
      <c r="U123">
        <v>77</v>
      </c>
      <c r="V123">
        <v>0</v>
      </c>
      <c r="W123">
        <v>1500</v>
      </c>
      <c r="X123">
        <v>650</v>
      </c>
      <c r="Y123">
        <v>2150</v>
      </c>
      <c r="Z123">
        <v>0</v>
      </c>
      <c r="AA123">
        <v>0</v>
      </c>
      <c r="AB123">
        <v>0</v>
      </c>
      <c r="AC123">
        <v>3065</v>
      </c>
      <c r="AD123">
        <v>38.4</v>
      </c>
      <c r="AE123">
        <v>79.82</v>
      </c>
      <c r="AF123">
        <v>174.85</v>
      </c>
      <c r="AG123">
        <v>174.85</v>
      </c>
      <c r="AH123">
        <v>0</v>
      </c>
      <c r="AI123">
        <v>0</v>
      </c>
      <c r="AJ123">
        <v>0</v>
      </c>
      <c r="AK123">
        <v>0</v>
      </c>
      <c r="AL123">
        <v>0</v>
      </c>
      <c r="AM123">
        <v>0</v>
      </c>
      <c r="AN123">
        <v>0</v>
      </c>
      <c r="AO123">
        <v>0</v>
      </c>
      <c r="AP123">
        <v>0</v>
      </c>
      <c r="AQ123">
        <v>0</v>
      </c>
      <c r="AR123">
        <v>0</v>
      </c>
      <c r="AS123">
        <v>0</v>
      </c>
      <c r="AT123">
        <v>0</v>
      </c>
      <c r="AU123">
        <v>0</v>
      </c>
      <c r="AV123">
        <v>0</v>
      </c>
      <c r="AW123">
        <v>0</v>
      </c>
      <c r="AX123">
        <v>0</v>
      </c>
      <c r="AY123">
        <v>0</v>
      </c>
      <c r="AZ123">
        <v>0</v>
      </c>
      <c r="BA123">
        <v>0</v>
      </c>
      <c r="BB123">
        <v>0</v>
      </c>
      <c r="BC123">
        <v>0</v>
      </c>
      <c r="BD123">
        <v>0</v>
      </c>
      <c r="BE123" s="22">
        <v>174.85</v>
      </c>
      <c r="BF123">
        <v>38.4</v>
      </c>
      <c r="BG123">
        <v>4.55</v>
      </c>
      <c r="BH123">
        <v>1</v>
      </c>
      <c r="BI123">
        <v>1</v>
      </c>
      <c r="BJ123">
        <v>84.37</v>
      </c>
    </row>
    <row r="124" spans="1:62" ht="12.75">
      <c r="A124">
        <v>1271</v>
      </c>
      <c r="B124" t="s">
        <v>348</v>
      </c>
      <c r="C124" t="s">
        <v>72</v>
      </c>
      <c r="D124" s="14">
        <v>95000</v>
      </c>
      <c r="E124" s="4">
        <f t="shared" si="6"/>
        <v>1900</v>
      </c>
      <c r="F124" s="4">
        <f t="shared" si="7"/>
        <v>54.59770114942529</v>
      </c>
      <c r="G124" s="31">
        <v>87400</v>
      </c>
      <c r="H124" s="16">
        <f t="shared" si="8"/>
        <v>948</v>
      </c>
      <c r="I124" s="26">
        <f t="shared" si="9"/>
        <v>92.19409282700423</v>
      </c>
      <c r="J124" s="26">
        <f t="shared" si="10"/>
        <v>2511.4942528735633</v>
      </c>
      <c r="K124" s="20">
        <f t="shared" si="11"/>
        <v>34.8</v>
      </c>
      <c r="L124">
        <v>67</v>
      </c>
      <c r="M124">
        <v>0</v>
      </c>
      <c r="N124">
        <v>0</v>
      </c>
      <c r="O124">
        <v>67</v>
      </c>
      <c r="P124">
        <v>0</v>
      </c>
      <c r="Q124">
        <v>12</v>
      </c>
      <c r="R124">
        <v>28</v>
      </c>
      <c r="S124">
        <v>54</v>
      </c>
      <c r="T124">
        <v>35</v>
      </c>
      <c r="U124">
        <v>129</v>
      </c>
      <c r="V124">
        <v>0</v>
      </c>
      <c r="W124">
        <v>0</v>
      </c>
      <c r="X124">
        <v>0</v>
      </c>
      <c r="Y124">
        <v>0</v>
      </c>
      <c r="Z124">
        <v>200</v>
      </c>
      <c r="AA124">
        <v>0</v>
      </c>
      <c r="AB124">
        <v>200</v>
      </c>
      <c r="AC124">
        <v>396</v>
      </c>
      <c r="AD124">
        <v>34.8</v>
      </c>
      <c r="AE124">
        <v>11.38</v>
      </c>
      <c r="AF124">
        <v>0</v>
      </c>
      <c r="AG124">
        <v>0</v>
      </c>
      <c r="AH124">
        <v>0</v>
      </c>
      <c r="AI124">
        <v>0</v>
      </c>
      <c r="AJ124">
        <v>0</v>
      </c>
      <c r="AK124">
        <v>0</v>
      </c>
      <c r="AL124">
        <v>0</v>
      </c>
      <c r="AM124">
        <v>0</v>
      </c>
      <c r="AN124">
        <v>0</v>
      </c>
      <c r="AO124">
        <v>0</v>
      </c>
      <c r="AP124">
        <v>0</v>
      </c>
      <c r="AQ124">
        <v>0</v>
      </c>
      <c r="AR124">
        <v>60</v>
      </c>
      <c r="AS124">
        <v>0</v>
      </c>
      <c r="AT124">
        <v>0</v>
      </c>
      <c r="AU124">
        <v>0</v>
      </c>
      <c r="AV124">
        <v>0</v>
      </c>
      <c r="AW124">
        <v>0</v>
      </c>
      <c r="AX124">
        <v>492</v>
      </c>
      <c r="AY124">
        <v>552</v>
      </c>
      <c r="AZ124">
        <v>0</v>
      </c>
      <c r="BA124">
        <v>0</v>
      </c>
      <c r="BB124">
        <v>0</v>
      </c>
      <c r="BC124">
        <v>0</v>
      </c>
      <c r="BD124">
        <v>0</v>
      </c>
      <c r="BE124" s="22">
        <v>552</v>
      </c>
      <c r="BF124">
        <v>34.8</v>
      </c>
      <c r="BG124">
        <v>15.86</v>
      </c>
      <c r="BH124">
        <v>1</v>
      </c>
      <c r="BI124">
        <v>1</v>
      </c>
      <c r="BJ124">
        <v>27.24</v>
      </c>
    </row>
    <row r="125" spans="1:62" ht="12.75">
      <c r="A125">
        <v>1268</v>
      </c>
      <c r="B125" t="s">
        <v>348</v>
      </c>
      <c r="C125" t="s">
        <v>71</v>
      </c>
      <c r="D125" s="14">
        <v>240000</v>
      </c>
      <c r="E125" s="4">
        <f t="shared" si="6"/>
        <v>4800</v>
      </c>
      <c r="F125" s="4">
        <f t="shared" si="7"/>
        <v>124.35233160621762</v>
      </c>
      <c r="G125" s="31">
        <v>220800</v>
      </c>
      <c r="H125" s="16">
        <f t="shared" si="8"/>
        <v>472</v>
      </c>
      <c r="I125" s="26">
        <f t="shared" si="9"/>
        <v>467.79661016949154</v>
      </c>
      <c r="J125" s="26">
        <f t="shared" si="10"/>
        <v>5720.20725388601</v>
      </c>
      <c r="K125" s="20">
        <f t="shared" si="11"/>
        <v>38.6</v>
      </c>
      <c r="L125">
        <v>0</v>
      </c>
      <c r="M125">
        <v>36</v>
      </c>
      <c r="N125">
        <v>0</v>
      </c>
      <c r="O125">
        <v>36</v>
      </c>
      <c r="P125">
        <v>24</v>
      </c>
      <c r="Q125">
        <v>12</v>
      </c>
      <c r="R125">
        <v>0</v>
      </c>
      <c r="S125">
        <v>0</v>
      </c>
      <c r="T125">
        <v>0</v>
      </c>
      <c r="U125">
        <v>36</v>
      </c>
      <c r="V125">
        <v>0</v>
      </c>
      <c r="W125">
        <v>0</v>
      </c>
      <c r="X125">
        <v>0</v>
      </c>
      <c r="Y125">
        <v>0</v>
      </c>
      <c r="Z125">
        <v>100</v>
      </c>
      <c r="AA125">
        <v>300</v>
      </c>
      <c r="AB125">
        <v>400</v>
      </c>
      <c r="AC125">
        <v>472</v>
      </c>
      <c r="AD125">
        <v>38.6</v>
      </c>
      <c r="AE125">
        <v>12.23</v>
      </c>
      <c r="AF125">
        <v>0</v>
      </c>
      <c r="AG125">
        <v>0</v>
      </c>
      <c r="AH125">
        <v>0</v>
      </c>
      <c r="AI125">
        <v>0</v>
      </c>
      <c r="AJ125">
        <v>0</v>
      </c>
      <c r="AK125">
        <v>0</v>
      </c>
      <c r="AL125">
        <v>0</v>
      </c>
      <c r="AM125">
        <v>0</v>
      </c>
      <c r="AN125">
        <v>0</v>
      </c>
      <c r="AO125">
        <v>0</v>
      </c>
      <c r="AP125">
        <v>0</v>
      </c>
      <c r="AQ125">
        <v>0</v>
      </c>
      <c r="AR125">
        <v>0</v>
      </c>
      <c r="AS125">
        <v>0</v>
      </c>
      <c r="AT125">
        <v>0</v>
      </c>
      <c r="AU125">
        <v>0</v>
      </c>
      <c r="AV125">
        <v>0</v>
      </c>
      <c r="AW125">
        <v>0</v>
      </c>
      <c r="AX125">
        <v>0</v>
      </c>
      <c r="AY125">
        <v>0</v>
      </c>
      <c r="AZ125">
        <v>0</v>
      </c>
      <c r="BA125">
        <v>0</v>
      </c>
      <c r="BB125">
        <v>0</v>
      </c>
      <c r="BC125">
        <v>0</v>
      </c>
      <c r="BD125">
        <v>0</v>
      </c>
      <c r="BE125" s="22">
        <v>0</v>
      </c>
      <c r="BF125">
        <v>38.6</v>
      </c>
      <c r="BG125">
        <v>0</v>
      </c>
      <c r="BH125">
        <v>1</v>
      </c>
      <c r="BI125">
        <v>1</v>
      </c>
      <c r="BJ125">
        <v>12.23</v>
      </c>
    </row>
    <row r="126" spans="1:62" ht="12.75">
      <c r="A126">
        <v>452</v>
      </c>
      <c r="B126" t="s">
        <v>348</v>
      </c>
      <c r="C126" t="s">
        <v>199</v>
      </c>
      <c r="D126" s="14">
        <v>174000</v>
      </c>
      <c r="E126" s="4">
        <f t="shared" si="6"/>
        <v>3480</v>
      </c>
      <c r="F126" s="4">
        <f t="shared" si="7"/>
        <v>86.56716417910447</v>
      </c>
      <c r="G126" s="31">
        <v>160080</v>
      </c>
      <c r="H126" s="16">
        <f t="shared" si="8"/>
        <v>980</v>
      </c>
      <c r="I126" s="26">
        <f t="shared" si="9"/>
        <v>163.3469387755102</v>
      </c>
      <c r="J126" s="26">
        <f t="shared" si="10"/>
        <v>3982.0895522388055</v>
      </c>
      <c r="K126" s="20">
        <f t="shared" si="11"/>
        <v>40.2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0</v>
      </c>
      <c r="X126">
        <v>0</v>
      </c>
      <c r="Y126">
        <v>0</v>
      </c>
      <c r="Z126">
        <v>200</v>
      </c>
      <c r="AA126">
        <v>450</v>
      </c>
      <c r="AB126">
        <v>650</v>
      </c>
      <c r="AC126">
        <v>650</v>
      </c>
      <c r="AD126">
        <v>40.2</v>
      </c>
      <c r="AE126">
        <v>16.17</v>
      </c>
      <c r="AF126">
        <v>0</v>
      </c>
      <c r="AG126">
        <v>0</v>
      </c>
      <c r="AH126">
        <v>0</v>
      </c>
      <c r="AI126">
        <v>0</v>
      </c>
      <c r="AJ126">
        <v>0</v>
      </c>
      <c r="AK126">
        <v>0</v>
      </c>
      <c r="AL126">
        <v>0</v>
      </c>
      <c r="AM126">
        <v>0</v>
      </c>
      <c r="AN126">
        <v>10</v>
      </c>
      <c r="AO126">
        <v>0</v>
      </c>
      <c r="AP126">
        <v>0</v>
      </c>
      <c r="AQ126">
        <v>0</v>
      </c>
      <c r="AR126">
        <v>0</v>
      </c>
      <c r="AS126">
        <v>0</v>
      </c>
      <c r="AT126">
        <v>0</v>
      </c>
      <c r="AU126">
        <v>0</v>
      </c>
      <c r="AV126">
        <v>0</v>
      </c>
      <c r="AW126">
        <v>0</v>
      </c>
      <c r="AX126">
        <v>320</v>
      </c>
      <c r="AY126">
        <v>330</v>
      </c>
      <c r="AZ126">
        <v>0</v>
      </c>
      <c r="BA126">
        <v>0</v>
      </c>
      <c r="BB126">
        <v>0</v>
      </c>
      <c r="BC126">
        <v>0</v>
      </c>
      <c r="BD126">
        <v>0</v>
      </c>
      <c r="BE126" s="22">
        <v>330</v>
      </c>
      <c r="BF126">
        <v>40.2</v>
      </c>
      <c r="BG126">
        <v>8.21</v>
      </c>
      <c r="BH126">
        <v>1</v>
      </c>
      <c r="BI126">
        <v>1</v>
      </c>
      <c r="BJ126">
        <v>24.38</v>
      </c>
    </row>
    <row r="127" spans="1:62" ht="12.75">
      <c r="A127">
        <v>1263</v>
      </c>
      <c r="B127" t="s">
        <v>348</v>
      </c>
      <c r="C127" t="s">
        <v>69</v>
      </c>
      <c r="D127" s="14">
        <v>112000</v>
      </c>
      <c r="E127" s="4">
        <f t="shared" si="6"/>
        <v>2240</v>
      </c>
      <c r="F127" s="4">
        <f t="shared" si="7"/>
        <v>98.24561403508771</v>
      </c>
      <c r="G127" s="31">
        <v>103040</v>
      </c>
      <c r="H127" s="16">
        <f t="shared" si="8"/>
        <v>1009</v>
      </c>
      <c r="I127" s="26">
        <f t="shared" si="9"/>
        <v>102.1209117938553</v>
      </c>
      <c r="J127" s="26">
        <f t="shared" si="10"/>
        <v>4519.298245614035</v>
      </c>
      <c r="K127" s="20">
        <f t="shared" si="11"/>
        <v>22.8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0</v>
      </c>
      <c r="X127">
        <v>0</v>
      </c>
      <c r="Y127">
        <v>0</v>
      </c>
      <c r="Z127">
        <v>150</v>
      </c>
      <c r="AA127">
        <v>450</v>
      </c>
      <c r="AB127">
        <v>600</v>
      </c>
      <c r="AC127">
        <v>600</v>
      </c>
      <c r="AD127">
        <v>22.8</v>
      </c>
      <c r="AE127">
        <v>26.32</v>
      </c>
      <c r="AF127">
        <v>0</v>
      </c>
      <c r="AG127">
        <v>0</v>
      </c>
      <c r="AH127">
        <v>0</v>
      </c>
      <c r="AI127">
        <v>0</v>
      </c>
      <c r="AJ127">
        <v>0</v>
      </c>
      <c r="AK127">
        <v>0</v>
      </c>
      <c r="AL127">
        <v>0</v>
      </c>
      <c r="AM127">
        <v>0</v>
      </c>
      <c r="AN127">
        <v>0</v>
      </c>
      <c r="AO127">
        <v>0</v>
      </c>
      <c r="AP127">
        <v>0</v>
      </c>
      <c r="AQ127">
        <v>0</v>
      </c>
      <c r="AR127">
        <v>0</v>
      </c>
      <c r="AS127">
        <v>0</v>
      </c>
      <c r="AT127">
        <v>0</v>
      </c>
      <c r="AU127">
        <v>0</v>
      </c>
      <c r="AV127">
        <v>0</v>
      </c>
      <c r="AW127">
        <v>0</v>
      </c>
      <c r="AX127">
        <v>409</v>
      </c>
      <c r="AY127">
        <v>409</v>
      </c>
      <c r="AZ127">
        <v>0</v>
      </c>
      <c r="BA127">
        <v>0</v>
      </c>
      <c r="BB127">
        <v>0</v>
      </c>
      <c r="BC127">
        <v>0</v>
      </c>
      <c r="BD127">
        <v>0</v>
      </c>
      <c r="BE127" s="22">
        <v>409</v>
      </c>
      <c r="BF127">
        <v>22.8</v>
      </c>
      <c r="BG127">
        <v>17.94</v>
      </c>
      <c r="BH127">
        <v>1</v>
      </c>
      <c r="BI127">
        <v>1</v>
      </c>
      <c r="BJ127">
        <v>44.25</v>
      </c>
    </row>
    <row r="128" spans="1:62" ht="12.75">
      <c r="A128">
        <v>399</v>
      </c>
      <c r="B128" t="s">
        <v>348</v>
      </c>
      <c r="C128" t="s">
        <v>538</v>
      </c>
      <c r="D128" s="14">
        <v>92000</v>
      </c>
      <c r="E128" s="4">
        <f t="shared" si="6"/>
        <v>23704</v>
      </c>
      <c r="F128" s="4">
        <f t="shared" si="7"/>
        <v>774.6405228758169</v>
      </c>
      <c r="G128" s="31">
        <v>106504</v>
      </c>
      <c r="H128" s="16">
        <f t="shared" si="8"/>
        <v>1598</v>
      </c>
      <c r="I128" s="26">
        <f t="shared" si="9"/>
        <v>66.64831038798498</v>
      </c>
      <c r="J128" s="26">
        <f t="shared" si="10"/>
        <v>3480.5228758169933</v>
      </c>
      <c r="K128" s="20">
        <f t="shared" si="11"/>
        <v>30.6</v>
      </c>
      <c r="L128">
        <v>0</v>
      </c>
      <c r="M128">
        <v>0</v>
      </c>
      <c r="N128">
        <v>0</v>
      </c>
      <c r="O128">
        <v>0</v>
      </c>
      <c r="P128">
        <v>12</v>
      </c>
      <c r="Q128">
        <v>30</v>
      </c>
      <c r="R128">
        <v>7</v>
      </c>
      <c r="S128">
        <v>0</v>
      </c>
      <c r="T128">
        <v>5</v>
      </c>
      <c r="U128">
        <v>54</v>
      </c>
      <c r="V128">
        <v>0</v>
      </c>
      <c r="W128">
        <v>0</v>
      </c>
      <c r="X128">
        <v>0</v>
      </c>
      <c r="Y128">
        <v>0</v>
      </c>
      <c r="Z128">
        <v>100</v>
      </c>
      <c r="AA128">
        <v>300</v>
      </c>
      <c r="AB128">
        <v>400</v>
      </c>
      <c r="AC128">
        <v>454</v>
      </c>
      <c r="AD128">
        <v>30.6</v>
      </c>
      <c r="AE128">
        <v>14.84</v>
      </c>
      <c r="AF128">
        <v>0</v>
      </c>
      <c r="AG128">
        <v>0</v>
      </c>
      <c r="AH128">
        <v>0</v>
      </c>
      <c r="AI128">
        <v>0</v>
      </c>
      <c r="AJ128">
        <v>0</v>
      </c>
      <c r="AK128">
        <v>0</v>
      </c>
      <c r="AL128">
        <v>0</v>
      </c>
      <c r="AM128">
        <v>0</v>
      </c>
      <c r="AN128">
        <v>0</v>
      </c>
      <c r="AO128">
        <v>0</v>
      </c>
      <c r="AP128">
        <v>0</v>
      </c>
      <c r="AQ128">
        <v>0</v>
      </c>
      <c r="AR128">
        <v>75</v>
      </c>
      <c r="AS128">
        <v>0</v>
      </c>
      <c r="AT128">
        <v>510</v>
      </c>
      <c r="AU128">
        <v>0</v>
      </c>
      <c r="AV128">
        <v>0</v>
      </c>
      <c r="AW128">
        <v>0</v>
      </c>
      <c r="AX128">
        <v>559</v>
      </c>
      <c r="AY128">
        <v>1144</v>
      </c>
      <c r="AZ128">
        <v>0</v>
      </c>
      <c r="BA128">
        <v>0</v>
      </c>
      <c r="BB128">
        <v>0</v>
      </c>
      <c r="BC128">
        <v>0</v>
      </c>
      <c r="BD128">
        <v>0</v>
      </c>
      <c r="BE128" s="22">
        <v>1144</v>
      </c>
      <c r="BF128">
        <v>30.6</v>
      </c>
      <c r="BG128">
        <v>37.39</v>
      </c>
      <c r="BH128">
        <v>1</v>
      </c>
      <c r="BI128">
        <v>1</v>
      </c>
      <c r="BJ128">
        <v>52.22</v>
      </c>
    </row>
    <row r="129" spans="1:62" ht="12.75">
      <c r="A129">
        <v>766</v>
      </c>
      <c r="B129" t="s">
        <v>348</v>
      </c>
      <c r="C129" t="s">
        <v>430</v>
      </c>
      <c r="D129" s="14">
        <v>324000</v>
      </c>
      <c r="E129" s="4">
        <f t="shared" si="6"/>
        <v>34303</v>
      </c>
      <c r="F129" s="4">
        <f t="shared" si="7"/>
        <v>726.7584745762712</v>
      </c>
      <c r="G129" s="31">
        <v>325903</v>
      </c>
      <c r="H129" s="16">
        <f t="shared" si="8"/>
        <v>2363</v>
      </c>
      <c r="I129" s="26">
        <f t="shared" si="9"/>
        <v>137.91917054591622</v>
      </c>
      <c r="J129" s="26">
        <f t="shared" si="10"/>
        <v>6904.724576271186</v>
      </c>
      <c r="K129" s="20">
        <f t="shared" si="11"/>
        <v>47.2</v>
      </c>
      <c r="L129">
        <v>0</v>
      </c>
      <c r="M129">
        <v>71</v>
      </c>
      <c r="N129">
        <v>0</v>
      </c>
      <c r="O129">
        <v>71</v>
      </c>
      <c r="P129">
        <v>24</v>
      </c>
      <c r="Q129">
        <v>108</v>
      </c>
      <c r="R129">
        <v>49</v>
      </c>
      <c r="S129">
        <v>42</v>
      </c>
      <c r="T129">
        <v>0</v>
      </c>
      <c r="U129">
        <v>223</v>
      </c>
      <c r="V129">
        <v>0</v>
      </c>
      <c r="W129">
        <v>0</v>
      </c>
      <c r="X129">
        <v>50</v>
      </c>
      <c r="Y129">
        <v>50</v>
      </c>
      <c r="Z129">
        <v>150</v>
      </c>
      <c r="AA129">
        <v>450</v>
      </c>
      <c r="AB129">
        <v>600</v>
      </c>
      <c r="AC129">
        <v>944</v>
      </c>
      <c r="AD129">
        <v>47.2</v>
      </c>
      <c r="AE129">
        <v>20</v>
      </c>
      <c r="AF129">
        <v>0</v>
      </c>
      <c r="AG129">
        <v>0</v>
      </c>
      <c r="AH129">
        <v>0</v>
      </c>
      <c r="AI129">
        <v>0</v>
      </c>
      <c r="AJ129">
        <v>0</v>
      </c>
      <c r="AK129">
        <v>50</v>
      </c>
      <c r="AL129">
        <v>0</v>
      </c>
      <c r="AM129">
        <v>0</v>
      </c>
      <c r="AN129">
        <v>0</v>
      </c>
      <c r="AO129">
        <v>0</v>
      </c>
      <c r="AP129">
        <v>0</v>
      </c>
      <c r="AQ129">
        <v>0</v>
      </c>
      <c r="AR129">
        <v>15</v>
      </c>
      <c r="AS129">
        <v>0</v>
      </c>
      <c r="AT129">
        <v>0</v>
      </c>
      <c r="AU129">
        <v>0</v>
      </c>
      <c r="AV129">
        <v>35</v>
      </c>
      <c r="AW129">
        <v>0</v>
      </c>
      <c r="AX129">
        <v>1319</v>
      </c>
      <c r="AY129">
        <v>1419</v>
      </c>
      <c r="AZ129">
        <v>0</v>
      </c>
      <c r="BA129">
        <v>0</v>
      </c>
      <c r="BB129">
        <v>0</v>
      </c>
      <c r="BC129">
        <v>0</v>
      </c>
      <c r="BD129">
        <v>0</v>
      </c>
      <c r="BE129" s="22">
        <v>1419</v>
      </c>
      <c r="BF129">
        <v>47.2</v>
      </c>
      <c r="BG129">
        <v>30.06</v>
      </c>
      <c r="BH129">
        <v>1</v>
      </c>
      <c r="BI129">
        <v>1</v>
      </c>
      <c r="BJ129">
        <v>50.06</v>
      </c>
    </row>
    <row r="130" spans="1:62" ht="12.75">
      <c r="A130">
        <v>1196</v>
      </c>
      <c r="B130" t="s">
        <v>348</v>
      </c>
      <c r="C130" t="s">
        <v>56</v>
      </c>
      <c r="D130" s="14">
        <v>83000</v>
      </c>
      <c r="E130" s="4">
        <f t="shared" si="6"/>
        <v>13055</v>
      </c>
      <c r="F130" s="4">
        <f t="shared" si="7"/>
        <v>1208.7962962962963</v>
      </c>
      <c r="G130" s="31">
        <v>87755</v>
      </c>
      <c r="H130" s="16">
        <f t="shared" si="8"/>
        <v>445</v>
      </c>
      <c r="I130" s="26">
        <f t="shared" si="9"/>
        <v>197.20224719101122</v>
      </c>
      <c r="J130" s="26">
        <f t="shared" si="10"/>
        <v>8125.462962962963</v>
      </c>
      <c r="K130" s="20">
        <f t="shared" si="11"/>
        <v>10.8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3</v>
      </c>
      <c r="T130">
        <v>12</v>
      </c>
      <c r="U130">
        <v>15</v>
      </c>
      <c r="V130">
        <v>0</v>
      </c>
      <c r="W130">
        <v>0</v>
      </c>
      <c r="X130">
        <v>0</v>
      </c>
      <c r="Y130">
        <v>0</v>
      </c>
      <c r="Z130">
        <v>100</v>
      </c>
      <c r="AA130">
        <v>300</v>
      </c>
      <c r="AB130">
        <v>400</v>
      </c>
      <c r="AC130">
        <v>415</v>
      </c>
      <c r="AD130">
        <v>10.8</v>
      </c>
      <c r="AE130">
        <v>38.43</v>
      </c>
      <c r="AF130">
        <v>0</v>
      </c>
      <c r="AG130">
        <v>0</v>
      </c>
      <c r="AH130">
        <v>0</v>
      </c>
      <c r="AI130">
        <v>0</v>
      </c>
      <c r="AJ130">
        <v>0</v>
      </c>
      <c r="AK130">
        <v>0</v>
      </c>
      <c r="AL130">
        <v>0</v>
      </c>
      <c r="AM130">
        <v>0</v>
      </c>
      <c r="AN130">
        <v>0</v>
      </c>
      <c r="AO130">
        <v>0</v>
      </c>
      <c r="AP130">
        <v>0</v>
      </c>
      <c r="AQ130">
        <v>0</v>
      </c>
      <c r="AR130">
        <v>0</v>
      </c>
      <c r="AS130">
        <v>0</v>
      </c>
      <c r="AT130">
        <v>30</v>
      </c>
      <c r="AU130">
        <v>0</v>
      </c>
      <c r="AV130">
        <v>0</v>
      </c>
      <c r="AW130">
        <v>0</v>
      </c>
      <c r="AX130">
        <v>0</v>
      </c>
      <c r="AY130">
        <v>30</v>
      </c>
      <c r="AZ130">
        <v>0</v>
      </c>
      <c r="BA130">
        <v>0</v>
      </c>
      <c r="BB130">
        <v>0</v>
      </c>
      <c r="BC130">
        <v>0</v>
      </c>
      <c r="BD130">
        <v>0</v>
      </c>
      <c r="BE130" s="22">
        <v>30</v>
      </c>
      <c r="BF130">
        <v>10.8</v>
      </c>
      <c r="BG130">
        <v>2.78</v>
      </c>
      <c r="BH130">
        <v>1</v>
      </c>
      <c r="BI130">
        <v>1</v>
      </c>
      <c r="BJ130">
        <v>41.2</v>
      </c>
    </row>
    <row r="131" spans="1:62" ht="12.75">
      <c r="A131">
        <v>1197</v>
      </c>
      <c r="B131" t="s">
        <v>348</v>
      </c>
      <c r="C131" t="s">
        <v>57</v>
      </c>
      <c r="D131" s="14">
        <v>34000</v>
      </c>
      <c r="E131" s="4">
        <f aca="true" t="shared" si="12" ref="E131:E194">G131-(0.9*D131)</f>
        <v>680</v>
      </c>
      <c r="F131" s="4">
        <f aca="true" t="shared" si="13" ref="F131:F194">E131/K131</f>
        <v>29.565217391304348</v>
      </c>
      <c r="G131" s="31">
        <v>31280</v>
      </c>
      <c r="H131" s="16">
        <f aca="true" t="shared" si="14" ref="H131:H194">AC131+BE131</f>
        <v>458.17</v>
      </c>
      <c r="I131" s="26">
        <f aca="true" t="shared" si="15" ref="I131:I194">G131/H131</f>
        <v>68.27160224370867</v>
      </c>
      <c r="J131" s="26">
        <f aca="true" t="shared" si="16" ref="J131:J194">G131/K131</f>
        <v>1360</v>
      </c>
      <c r="K131" s="20">
        <f aca="true" t="shared" si="17" ref="K131:K194">BF131</f>
        <v>23</v>
      </c>
      <c r="L131">
        <v>0</v>
      </c>
      <c r="M131">
        <v>0</v>
      </c>
      <c r="N131">
        <v>0</v>
      </c>
      <c r="O131">
        <v>0</v>
      </c>
      <c r="P131">
        <v>24</v>
      </c>
      <c r="Q131">
        <v>0</v>
      </c>
      <c r="R131">
        <v>0</v>
      </c>
      <c r="S131">
        <v>0</v>
      </c>
      <c r="T131">
        <v>10</v>
      </c>
      <c r="U131">
        <v>34</v>
      </c>
      <c r="V131">
        <v>0</v>
      </c>
      <c r="W131">
        <v>0</v>
      </c>
      <c r="X131">
        <v>0</v>
      </c>
      <c r="Y131">
        <v>0</v>
      </c>
      <c r="Z131">
        <v>100</v>
      </c>
      <c r="AA131">
        <v>0</v>
      </c>
      <c r="AB131">
        <v>100</v>
      </c>
      <c r="AC131">
        <v>134</v>
      </c>
      <c r="AD131">
        <v>23</v>
      </c>
      <c r="AE131">
        <v>5.83</v>
      </c>
      <c r="AF131">
        <v>84.17</v>
      </c>
      <c r="AG131">
        <v>84.17</v>
      </c>
      <c r="AH131">
        <v>0</v>
      </c>
      <c r="AI131">
        <v>0</v>
      </c>
      <c r="AJ131">
        <v>0</v>
      </c>
      <c r="AK131">
        <v>0</v>
      </c>
      <c r="AL131">
        <v>0</v>
      </c>
      <c r="AM131">
        <v>0</v>
      </c>
      <c r="AN131">
        <v>0</v>
      </c>
      <c r="AO131">
        <v>0</v>
      </c>
      <c r="AP131">
        <v>0</v>
      </c>
      <c r="AQ131">
        <v>0</v>
      </c>
      <c r="AR131">
        <v>0</v>
      </c>
      <c r="AS131">
        <v>0</v>
      </c>
      <c r="AT131">
        <v>0</v>
      </c>
      <c r="AU131">
        <v>0</v>
      </c>
      <c r="AV131">
        <v>0</v>
      </c>
      <c r="AW131">
        <v>0</v>
      </c>
      <c r="AX131">
        <v>240</v>
      </c>
      <c r="AY131">
        <v>240</v>
      </c>
      <c r="AZ131">
        <v>0</v>
      </c>
      <c r="BA131">
        <v>0</v>
      </c>
      <c r="BB131">
        <v>0</v>
      </c>
      <c r="BC131">
        <v>0</v>
      </c>
      <c r="BD131">
        <v>0</v>
      </c>
      <c r="BE131" s="22">
        <v>324.17</v>
      </c>
      <c r="BF131">
        <v>23</v>
      </c>
      <c r="BG131">
        <v>14.09</v>
      </c>
      <c r="BH131">
        <v>1</v>
      </c>
      <c r="BI131">
        <v>1</v>
      </c>
      <c r="BJ131">
        <v>19.92</v>
      </c>
    </row>
    <row r="132" spans="1:62" ht="12.75">
      <c r="A132">
        <v>307</v>
      </c>
      <c r="B132" t="s">
        <v>348</v>
      </c>
      <c r="C132" t="s">
        <v>46</v>
      </c>
      <c r="D132" s="14">
        <v>2348000</v>
      </c>
      <c r="E132" s="4">
        <f t="shared" si="12"/>
        <v>243343</v>
      </c>
      <c r="F132" s="4">
        <f t="shared" si="13"/>
        <v>4489.723247232472</v>
      </c>
      <c r="G132" s="31">
        <v>2356543</v>
      </c>
      <c r="H132" s="16">
        <f t="shared" si="14"/>
        <v>6288.09</v>
      </c>
      <c r="I132" s="26">
        <f t="shared" si="15"/>
        <v>374.7629248309105</v>
      </c>
      <c r="J132" s="26">
        <f t="shared" si="16"/>
        <v>43478.653136531364</v>
      </c>
      <c r="K132" s="20">
        <f t="shared" si="17"/>
        <v>54.2</v>
      </c>
      <c r="L132">
        <v>32</v>
      </c>
      <c r="M132">
        <v>476</v>
      </c>
      <c r="N132">
        <v>12</v>
      </c>
      <c r="O132">
        <v>520</v>
      </c>
      <c r="P132">
        <v>24</v>
      </c>
      <c r="Q132">
        <v>228</v>
      </c>
      <c r="R132">
        <v>49</v>
      </c>
      <c r="S132">
        <v>18</v>
      </c>
      <c r="T132">
        <v>0</v>
      </c>
      <c r="U132">
        <v>319</v>
      </c>
      <c r="V132">
        <v>0</v>
      </c>
      <c r="W132">
        <v>150</v>
      </c>
      <c r="X132">
        <v>550</v>
      </c>
      <c r="Y132">
        <v>700</v>
      </c>
      <c r="Z132">
        <v>0</v>
      </c>
      <c r="AA132">
        <v>0</v>
      </c>
      <c r="AB132">
        <v>0</v>
      </c>
      <c r="AC132">
        <v>1539</v>
      </c>
      <c r="AD132">
        <v>54.2</v>
      </c>
      <c r="AE132">
        <v>28.39</v>
      </c>
      <c r="AF132">
        <v>2356.26</v>
      </c>
      <c r="AG132">
        <v>2356.26</v>
      </c>
      <c r="AH132">
        <v>360</v>
      </c>
      <c r="AI132">
        <v>0</v>
      </c>
      <c r="AJ132">
        <v>360</v>
      </c>
      <c r="AK132">
        <v>150</v>
      </c>
      <c r="AL132">
        <v>125</v>
      </c>
      <c r="AM132">
        <v>140</v>
      </c>
      <c r="AN132">
        <v>120</v>
      </c>
      <c r="AO132">
        <v>0</v>
      </c>
      <c r="AP132">
        <v>0</v>
      </c>
      <c r="AQ132">
        <v>30</v>
      </c>
      <c r="AR132">
        <v>0</v>
      </c>
      <c r="AS132">
        <v>0</v>
      </c>
      <c r="AT132">
        <v>0</v>
      </c>
      <c r="AU132">
        <v>0</v>
      </c>
      <c r="AV132">
        <v>0</v>
      </c>
      <c r="AW132">
        <v>0</v>
      </c>
      <c r="AX132">
        <v>0</v>
      </c>
      <c r="AY132">
        <v>565</v>
      </c>
      <c r="AZ132">
        <v>1220</v>
      </c>
      <c r="BA132">
        <v>140.4</v>
      </c>
      <c r="BB132">
        <v>1360.4</v>
      </c>
      <c r="BC132">
        <v>107.43</v>
      </c>
      <c r="BD132">
        <v>107.43</v>
      </c>
      <c r="BE132" s="22">
        <v>4749.09</v>
      </c>
      <c r="BF132">
        <v>54.2</v>
      </c>
      <c r="BG132">
        <v>87.62</v>
      </c>
      <c r="BH132">
        <v>1</v>
      </c>
      <c r="BI132">
        <v>1</v>
      </c>
      <c r="BJ132">
        <v>116.02</v>
      </c>
    </row>
    <row r="133" spans="1:62" ht="12.75">
      <c r="A133">
        <v>18</v>
      </c>
      <c r="B133" t="s">
        <v>348</v>
      </c>
      <c r="C133" t="s">
        <v>349</v>
      </c>
      <c r="D133" s="14">
        <v>3129000</v>
      </c>
      <c r="E133" s="4">
        <f t="shared" si="12"/>
        <v>265601</v>
      </c>
      <c r="F133" s="4">
        <f t="shared" si="13"/>
        <v>9034.04761904762</v>
      </c>
      <c r="G133" s="31">
        <v>3081701</v>
      </c>
      <c r="H133" s="16">
        <f t="shared" si="14"/>
        <v>3122.36</v>
      </c>
      <c r="I133" s="26">
        <f t="shared" si="15"/>
        <v>986.9781191150283</v>
      </c>
      <c r="J133" s="28">
        <f t="shared" si="16"/>
        <v>104819.76190476191</v>
      </c>
      <c r="K133" s="20">
        <f t="shared" si="17"/>
        <v>29.4</v>
      </c>
      <c r="L133">
        <v>1458</v>
      </c>
      <c r="M133">
        <v>189</v>
      </c>
      <c r="N133">
        <v>24</v>
      </c>
      <c r="O133">
        <v>1671</v>
      </c>
      <c r="P133">
        <v>24</v>
      </c>
      <c r="Q133">
        <v>48</v>
      </c>
      <c r="R133">
        <v>21</v>
      </c>
      <c r="S133">
        <v>0</v>
      </c>
      <c r="T133">
        <v>3</v>
      </c>
      <c r="U133">
        <v>96</v>
      </c>
      <c r="V133">
        <v>0</v>
      </c>
      <c r="W133">
        <v>150</v>
      </c>
      <c r="X133">
        <v>300</v>
      </c>
      <c r="Y133">
        <v>450</v>
      </c>
      <c r="Z133">
        <v>50</v>
      </c>
      <c r="AA133">
        <v>0</v>
      </c>
      <c r="AB133">
        <v>50</v>
      </c>
      <c r="AC133">
        <v>2267</v>
      </c>
      <c r="AD133">
        <v>29.4</v>
      </c>
      <c r="AE133">
        <v>77.11</v>
      </c>
      <c r="AF133">
        <v>855.36</v>
      </c>
      <c r="AG133">
        <v>855.36</v>
      </c>
      <c r="AH133">
        <v>0</v>
      </c>
      <c r="AI133">
        <v>0</v>
      </c>
      <c r="AJ133">
        <v>0</v>
      </c>
      <c r="AK133">
        <v>0</v>
      </c>
      <c r="AL133">
        <v>0</v>
      </c>
      <c r="AM133">
        <v>0</v>
      </c>
      <c r="AN133">
        <v>0</v>
      </c>
      <c r="AO133">
        <v>0</v>
      </c>
      <c r="AP133">
        <v>0</v>
      </c>
      <c r="AQ133">
        <v>0</v>
      </c>
      <c r="AR133">
        <v>0</v>
      </c>
      <c r="AS133">
        <v>0</v>
      </c>
      <c r="AT133">
        <v>0</v>
      </c>
      <c r="AU133">
        <v>0</v>
      </c>
      <c r="AV133">
        <v>0</v>
      </c>
      <c r="AW133">
        <v>0</v>
      </c>
      <c r="AX133">
        <v>0</v>
      </c>
      <c r="AY133">
        <v>0</v>
      </c>
      <c r="AZ133">
        <v>0</v>
      </c>
      <c r="BA133">
        <v>0</v>
      </c>
      <c r="BB133">
        <v>0</v>
      </c>
      <c r="BC133">
        <v>0</v>
      </c>
      <c r="BD133">
        <v>0</v>
      </c>
      <c r="BE133" s="22">
        <v>855.36</v>
      </c>
      <c r="BF133">
        <v>29.4</v>
      </c>
      <c r="BG133">
        <v>29.09</v>
      </c>
      <c r="BH133">
        <v>1</v>
      </c>
      <c r="BI133">
        <v>1</v>
      </c>
      <c r="BJ133">
        <v>106.2</v>
      </c>
    </row>
    <row r="134" spans="1:62" ht="12.75">
      <c r="A134">
        <v>1049</v>
      </c>
      <c r="B134" t="s">
        <v>348</v>
      </c>
      <c r="C134" t="s">
        <v>246</v>
      </c>
      <c r="D134" s="14">
        <v>669000</v>
      </c>
      <c r="E134" s="4">
        <f t="shared" si="12"/>
        <v>13380</v>
      </c>
      <c r="F134" s="4">
        <f t="shared" si="13"/>
        <v>846.8354430379746</v>
      </c>
      <c r="G134" s="31">
        <v>615480</v>
      </c>
      <c r="H134" s="16">
        <f t="shared" si="14"/>
        <v>423</v>
      </c>
      <c r="I134" s="26">
        <f t="shared" si="15"/>
        <v>1455.0354609929077</v>
      </c>
      <c r="J134" s="26">
        <f t="shared" si="16"/>
        <v>38954.43037974683</v>
      </c>
      <c r="K134" s="20">
        <f t="shared" si="17"/>
        <v>15.8</v>
      </c>
      <c r="L134">
        <v>0</v>
      </c>
      <c r="M134">
        <v>210</v>
      </c>
      <c r="N134">
        <v>12</v>
      </c>
      <c r="O134">
        <v>222</v>
      </c>
      <c r="P134">
        <v>0</v>
      </c>
      <c r="Q134">
        <v>144</v>
      </c>
      <c r="R134">
        <v>7</v>
      </c>
      <c r="S134">
        <v>0</v>
      </c>
      <c r="T134">
        <v>0</v>
      </c>
      <c r="U134">
        <v>151</v>
      </c>
      <c r="V134">
        <v>0</v>
      </c>
      <c r="W134">
        <v>0</v>
      </c>
      <c r="X134">
        <v>50</v>
      </c>
      <c r="Y134">
        <v>50</v>
      </c>
      <c r="Z134">
        <v>0</v>
      </c>
      <c r="AA134">
        <v>0</v>
      </c>
      <c r="AB134">
        <v>0</v>
      </c>
      <c r="AC134">
        <v>423</v>
      </c>
      <c r="AD134">
        <v>15.8</v>
      </c>
      <c r="AE134">
        <v>26.77</v>
      </c>
      <c r="AF134">
        <v>0</v>
      </c>
      <c r="AG134">
        <v>0</v>
      </c>
      <c r="AH134">
        <v>0</v>
      </c>
      <c r="AI134">
        <v>0</v>
      </c>
      <c r="AJ134">
        <v>0</v>
      </c>
      <c r="AK134">
        <v>0</v>
      </c>
      <c r="AL134">
        <v>0</v>
      </c>
      <c r="AM134">
        <v>0</v>
      </c>
      <c r="AN134">
        <v>0</v>
      </c>
      <c r="AO134">
        <v>0</v>
      </c>
      <c r="AP134">
        <v>0</v>
      </c>
      <c r="AQ134">
        <v>0</v>
      </c>
      <c r="AR134">
        <v>0</v>
      </c>
      <c r="AS134">
        <v>0</v>
      </c>
      <c r="AT134">
        <v>0</v>
      </c>
      <c r="AU134">
        <v>0</v>
      </c>
      <c r="AV134">
        <v>0</v>
      </c>
      <c r="AW134">
        <v>0</v>
      </c>
      <c r="AX134">
        <v>0</v>
      </c>
      <c r="AY134">
        <v>0</v>
      </c>
      <c r="AZ134">
        <v>0</v>
      </c>
      <c r="BA134">
        <v>0</v>
      </c>
      <c r="BB134">
        <v>0</v>
      </c>
      <c r="BC134">
        <v>0</v>
      </c>
      <c r="BD134">
        <v>0</v>
      </c>
      <c r="BE134" s="22">
        <v>0</v>
      </c>
      <c r="BF134">
        <v>15.8</v>
      </c>
      <c r="BG134">
        <v>0</v>
      </c>
      <c r="BH134">
        <v>1</v>
      </c>
      <c r="BI134">
        <v>1</v>
      </c>
      <c r="BJ134">
        <v>26.77</v>
      </c>
    </row>
    <row r="135" spans="1:62" ht="12.75">
      <c r="A135">
        <v>1048</v>
      </c>
      <c r="B135" t="s">
        <v>348</v>
      </c>
      <c r="C135" t="s">
        <v>245</v>
      </c>
      <c r="D135" s="14">
        <v>904000</v>
      </c>
      <c r="E135" s="4">
        <f t="shared" si="12"/>
        <v>27446</v>
      </c>
      <c r="F135" s="4">
        <f t="shared" si="13"/>
        <v>1143.5833333333333</v>
      </c>
      <c r="G135" s="31">
        <v>841046</v>
      </c>
      <c r="H135" s="16">
        <f t="shared" si="14"/>
        <v>995.95</v>
      </c>
      <c r="I135" s="26">
        <f t="shared" si="15"/>
        <v>844.4660876550028</v>
      </c>
      <c r="J135" s="26">
        <f t="shared" si="16"/>
        <v>35043.583333333336</v>
      </c>
      <c r="K135" s="20">
        <f t="shared" si="17"/>
        <v>24</v>
      </c>
      <c r="L135">
        <v>27</v>
      </c>
      <c r="M135">
        <v>114</v>
      </c>
      <c r="N135">
        <v>12</v>
      </c>
      <c r="O135">
        <v>153</v>
      </c>
      <c r="P135">
        <v>0</v>
      </c>
      <c r="Q135">
        <v>96</v>
      </c>
      <c r="R135">
        <v>14</v>
      </c>
      <c r="S135">
        <v>129</v>
      </c>
      <c r="T135">
        <v>30</v>
      </c>
      <c r="U135">
        <v>269</v>
      </c>
      <c r="V135">
        <v>0</v>
      </c>
      <c r="W135">
        <v>0</v>
      </c>
      <c r="X135">
        <v>400</v>
      </c>
      <c r="Y135">
        <v>400</v>
      </c>
      <c r="Z135">
        <v>0</v>
      </c>
      <c r="AA135">
        <v>0</v>
      </c>
      <c r="AB135">
        <v>0</v>
      </c>
      <c r="AC135">
        <v>822</v>
      </c>
      <c r="AD135">
        <v>24</v>
      </c>
      <c r="AE135">
        <v>34.25</v>
      </c>
      <c r="AF135">
        <v>70.95</v>
      </c>
      <c r="AG135">
        <v>70.95</v>
      </c>
      <c r="AH135">
        <v>0</v>
      </c>
      <c r="AI135">
        <v>0</v>
      </c>
      <c r="AJ135">
        <v>0</v>
      </c>
      <c r="AK135">
        <v>0</v>
      </c>
      <c r="AL135">
        <v>0</v>
      </c>
      <c r="AM135">
        <v>0</v>
      </c>
      <c r="AN135">
        <v>0</v>
      </c>
      <c r="AO135">
        <v>0</v>
      </c>
      <c r="AP135">
        <v>0</v>
      </c>
      <c r="AQ135">
        <v>0</v>
      </c>
      <c r="AR135">
        <v>0</v>
      </c>
      <c r="AS135">
        <v>0</v>
      </c>
      <c r="AT135">
        <v>0</v>
      </c>
      <c r="AU135">
        <v>0</v>
      </c>
      <c r="AV135">
        <v>0</v>
      </c>
      <c r="AW135">
        <v>0</v>
      </c>
      <c r="AX135">
        <v>103</v>
      </c>
      <c r="AY135">
        <v>103</v>
      </c>
      <c r="AZ135">
        <v>0</v>
      </c>
      <c r="BA135">
        <v>0</v>
      </c>
      <c r="BB135">
        <v>0</v>
      </c>
      <c r="BC135">
        <v>0</v>
      </c>
      <c r="BD135">
        <v>0</v>
      </c>
      <c r="BE135" s="22">
        <v>173.95</v>
      </c>
      <c r="BF135">
        <v>24</v>
      </c>
      <c r="BG135">
        <v>7.25</v>
      </c>
      <c r="BH135">
        <v>1</v>
      </c>
      <c r="BI135">
        <v>1</v>
      </c>
      <c r="BJ135">
        <v>41.5</v>
      </c>
    </row>
    <row r="136" spans="1:62" ht="12.75">
      <c r="A136">
        <v>193</v>
      </c>
      <c r="B136" t="s">
        <v>348</v>
      </c>
      <c r="C136" t="s">
        <v>613</v>
      </c>
      <c r="D136" s="14">
        <v>10225000</v>
      </c>
      <c r="E136" s="4">
        <f t="shared" si="12"/>
        <v>208793</v>
      </c>
      <c r="F136" s="4">
        <f t="shared" si="13"/>
        <v>2388.9359267734553</v>
      </c>
      <c r="G136" s="31">
        <v>9411293</v>
      </c>
      <c r="H136" s="16">
        <f t="shared" si="14"/>
        <v>10405.1</v>
      </c>
      <c r="I136" s="26">
        <f t="shared" si="15"/>
        <v>904.488471999308</v>
      </c>
      <c r="J136" s="28">
        <f t="shared" si="16"/>
        <v>107680.69794050342</v>
      </c>
      <c r="K136" s="20">
        <f t="shared" si="17"/>
        <v>87.4</v>
      </c>
      <c r="L136">
        <v>124</v>
      </c>
      <c r="M136">
        <v>1509</v>
      </c>
      <c r="N136">
        <v>0</v>
      </c>
      <c r="O136">
        <v>1633</v>
      </c>
      <c r="P136">
        <v>0</v>
      </c>
      <c r="Q136">
        <v>60</v>
      </c>
      <c r="R136">
        <v>0</v>
      </c>
      <c r="S136">
        <v>12</v>
      </c>
      <c r="T136">
        <v>0</v>
      </c>
      <c r="U136">
        <v>72</v>
      </c>
      <c r="V136">
        <v>0</v>
      </c>
      <c r="W136">
        <v>150</v>
      </c>
      <c r="X136">
        <v>300</v>
      </c>
      <c r="Y136">
        <v>450</v>
      </c>
      <c r="Z136">
        <v>50</v>
      </c>
      <c r="AA136">
        <v>0</v>
      </c>
      <c r="AB136">
        <v>50</v>
      </c>
      <c r="AC136">
        <v>2205</v>
      </c>
      <c r="AD136">
        <v>87.4</v>
      </c>
      <c r="AE136">
        <v>25.23</v>
      </c>
      <c r="AF136">
        <v>7130.1</v>
      </c>
      <c r="AG136">
        <v>7130.1</v>
      </c>
      <c r="AH136">
        <v>860</v>
      </c>
      <c r="AI136">
        <v>0</v>
      </c>
      <c r="AJ136">
        <v>860</v>
      </c>
      <c r="AK136">
        <v>50</v>
      </c>
      <c r="AL136">
        <v>75</v>
      </c>
      <c r="AM136">
        <v>0</v>
      </c>
      <c r="AN136">
        <v>40</v>
      </c>
      <c r="AO136">
        <v>0</v>
      </c>
      <c r="AP136">
        <v>0</v>
      </c>
      <c r="AQ136">
        <v>0</v>
      </c>
      <c r="AR136">
        <v>15</v>
      </c>
      <c r="AS136">
        <v>30</v>
      </c>
      <c r="AT136">
        <v>0</v>
      </c>
      <c r="AU136">
        <v>0</v>
      </c>
      <c r="AV136">
        <v>0</v>
      </c>
      <c r="AW136">
        <v>0</v>
      </c>
      <c r="AX136">
        <v>0</v>
      </c>
      <c r="AY136">
        <v>210</v>
      </c>
      <c r="AZ136">
        <v>0</v>
      </c>
      <c r="BA136">
        <v>0</v>
      </c>
      <c r="BB136">
        <v>0</v>
      </c>
      <c r="BC136">
        <v>0</v>
      </c>
      <c r="BD136">
        <v>0</v>
      </c>
      <c r="BE136" s="22">
        <v>8200.1</v>
      </c>
      <c r="BF136">
        <v>87.4</v>
      </c>
      <c r="BG136">
        <v>93.82</v>
      </c>
      <c r="BH136">
        <v>1</v>
      </c>
      <c r="BI136">
        <v>1</v>
      </c>
      <c r="BJ136">
        <v>119.05</v>
      </c>
    </row>
    <row r="137" spans="1:65" s="13" customFormat="1" ht="12.75">
      <c r="A137" s="11">
        <v>207</v>
      </c>
      <c r="B137" s="11" t="s">
        <v>348</v>
      </c>
      <c r="C137" s="11" t="s">
        <v>5</v>
      </c>
      <c r="D137" s="14">
        <v>459000</v>
      </c>
      <c r="E137" s="4">
        <f t="shared" si="12"/>
        <v>12370</v>
      </c>
      <c r="F137" s="4">
        <f t="shared" si="13"/>
        <v>951.5384615384615</v>
      </c>
      <c r="G137" s="31">
        <v>425470</v>
      </c>
      <c r="H137" s="16">
        <f t="shared" si="14"/>
        <v>527.4</v>
      </c>
      <c r="I137" s="26">
        <f t="shared" si="15"/>
        <v>806.7311338642397</v>
      </c>
      <c r="J137" s="26">
        <f t="shared" si="16"/>
        <v>32728.46153846154</v>
      </c>
      <c r="K137" s="20">
        <f t="shared" si="17"/>
        <v>13</v>
      </c>
      <c r="L137" s="11">
        <v>199</v>
      </c>
      <c r="M137" s="11">
        <v>69</v>
      </c>
      <c r="N137" s="11">
        <v>0</v>
      </c>
      <c r="O137" s="11">
        <v>268</v>
      </c>
      <c r="P137" s="11">
        <v>24</v>
      </c>
      <c r="Q137" s="11">
        <v>36</v>
      </c>
      <c r="R137" s="11">
        <v>35</v>
      </c>
      <c r="S137" s="11">
        <v>45</v>
      </c>
      <c r="T137" s="11">
        <v>3</v>
      </c>
      <c r="U137" s="11">
        <v>143</v>
      </c>
      <c r="V137" s="11">
        <v>0</v>
      </c>
      <c r="W137" s="11">
        <v>0</v>
      </c>
      <c r="X137" s="11">
        <v>0</v>
      </c>
      <c r="Y137" s="11">
        <v>0</v>
      </c>
      <c r="Z137" s="11">
        <v>0</v>
      </c>
      <c r="AA137" s="11">
        <v>0</v>
      </c>
      <c r="AB137" s="11">
        <v>0</v>
      </c>
      <c r="AC137" s="11">
        <v>411</v>
      </c>
      <c r="AD137" s="11">
        <v>13</v>
      </c>
      <c r="AE137" s="11">
        <v>31.62</v>
      </c>
      <c r="AF137" s="11">
        <v>116.4</v>
      </c>
      <c r="AG137" s="11">
        <v>116.4</v>
      </c>
      <c r="AH137" s="11">
        <v>0</v>
      </c>
      <c r="AI137" s="11">
        <v>0</v>
      </c>
      <c r="AJ137" s="11">
        <v>0</v>
      </c>
      <c r="AK137" s="11">
        <v>0</v>
      </c>
      <c r="AL137" s="11">
        <v>0</v>
      </c>
      <c r="AM137" s="11">
        <v>0</v>
      </c>
      <c r="AN137" s="11">
        <v>0</v>
      </c>
      <c r="AO137" s="11">
        <v>0</v>
      </c>
      <c r="AP137" s="11">
        <v>0</v>
      </c>
      <c r="AQ137" s="11">
        <v>0</v>
      </c>
      <c r="AR137" s="11">
        <v>0</v>
      </c>
      <c r="AS137" s="11">
        <v>0</v>
      </c>
      <c r="AT137" s="11">
        <v>0</v>
      </c>
      <c r="AU137" s="11">
        <v>0</v>
      </c>
      <c r="AV137" s="11">
        <v>0</v>
      </c>
      <c r="AW137" s="11">
        <v>0</v>
      </c>
      <c r="AX137" s="11">
        <v>0</v>
      </c>
      <c r="AY137" s="11">
        <v>0</v>
      </c>
      <c r="AZ137" s="11">
        <v>0</v>
      </c>
      <c r="BA137" s="11">
        <v>0</v>
      </c>
      <c r="BB137" s="11">
        <v>0</v>
      </c>
      <c r="BC137" s="11">
        <v>0</v>
      </c>
      <c r="BD137" s="11">
        <v>0</v>
      </c>
      <c r="BE137" s="32">
        <v>116.4</v>
      </c>
      <c r="BF137" s="11">
        <v>13</v>
      </c>
      <c r="BG137" s="11">
        <v>8.95</v>
      </c>
      <c r="BH137" s="11">
        <v>1</v>
      </c>
      <c r="BI137" s="11">
        <v>1</v>
      </c>
      <c r="BJ137" s="11">
        <v>40.57</v>
      </c>
      <c r="BK137" s="11"/>
      <c r="BL137" s="11"/>
      <c r="BM137" s="11"/>
    </row>
    <row r="138" spans="1:62" ht="12.75">
      <c r="A138">
        <v>454</v>
      </c>
      <c r="B138" t="s">
        <v>348</v>
      </c>
      <c r="C138" t="s">
        <v>200</v>
      </c>
      <c r="D138" s="14">
        <v>65000</v>
      </c>
      <c r="E138" s="4">
        <f t="shared" si="12"/>
        <v>1300</v>
      </c>
      <c r="F138" s="4">
        <f t="shared" si="13"/>
        <v>19.06158357771261</v>
      </c>
      <c r="G138" s="31">
        <v>59800</v>
      </c>
      <c r="H138" s="16">
        <f t="shared" si="14"/>
        <v>1930.3600000000001</v>
      </c>
      <c r="I138" s="26">
        <f t="shared" si="15"/>
        <v>30.97867755237365</v>
      </c>
      <c r="J138" s="26">
        <f t="shared" si="16"/>
        <v>876.83284457478</v>
      </c>
      <c r="K138" s="20">
        <f t="shared" si="17"/>
        <v>68.2</v>
      </c>
      <c r="L138">
        <v>32</v>
      </c>
      <c r="M138">
        <v>326</v>
      </c>
      <c r="N138">
        <v>8</v>
      </c>
      <c r="O138">
        <v>366</v>
      </c>
      <c r="P138">
        <v>0</v>
      </c>
      <c r="Q138">
        <v>156</v>
      </c>
      <c r="R138">
        <v>31</v>
      </c>
      <c r="S138">
        <v>372</v>
      </c>
      <c r="T138">
        <v>46</v>
      </c>
      <c r="U138">
        <v>605</v>
      </c>
      <c r="V138">
        <v>0</v>
      </c>
      <c r="W138">
        <v>0</v>
      </c>
      <c r="X138">
        <v>0</v>
      </c>
      <c r="Y138">
        <v>0</v>
      </c>
      <c r="Z138">
        <v>0</v>
      </c>
      <c r="AA138">
        <v>0</v>
      </c>
      <c r="AB138">
        <v>0</v>
      </c>
      <c r="AC138">
        <v>971</v>
      </c>
      <c r="AD138">
        <v>68.2</v>
      </c>
      <c r="AE138">
        <v>14.24</v>
      </c>
      <c r="AF138">
        <v>32.36</v>
      </c>
      <c r="AG138">
        <v>32.36</v>
      </c>
      <c r="AH138">
        <v>0</v>
      </c>
      <c r="AI138">
        <v>0</v>
      </c>
      <c r="AJ138">
        <v>0</v>
      </c>
      <c r="AK138">
        <v>0</v>
      </c>
      <c r="AL138">
        <v>0</v>
      </c>
      <c r="AM138">
        <v>0</v>
      </c>
      <c r="AN138">
        <v>0</v>
      </c>
      <c r="AO138">
        <v>0</v>
      </c>
      <c r="AP138">
        <v>0</v>
      </c>
      <c r="AQ138">
        <v>0</v>
      </c>
      <c r="AR138">
        <v>0</v>
      </c>
      <c r="AS138">
        <v>0</v>
      </c>
      <c r="AT138">
        <v>0</v>
      </c>
      <c r="AU138">
        <v>0</v>
      </c>
      <c r="AV138">
        <v>0</v>
      </c>
      <c r="AW138">
        <v>0</v>
      </c>
      <c r="AX138">
        <v>927</v>
      </c>
      <c r="AY138">
        <v>927</v>
      </c>
      <c r="AZ138">
        <v>0</v>
      </c>
      <c r="BA138">
        <v>0</v>
      </c>
      <c r="BB138">
        <v>0</v>
      </c>
      <c r="BC138">
        <v>0</v>
      </c>
      <c r="BD138">
        <v>0</v>
      </c>
      <c r="BE138" s="22">
        <v>959.36</v>
      </c>
      <c r="BF138">
        <v>68.2</v>
      </c>
      <c r="BG138">
        <v>14.07</v>
      </c>
      <c r="BH138">
        <v>1</v>
      </c>
      <c r="BI138">
        <v>1</v>
      </c>
      <c r="BJ138">
        <v>28.3</v>
      </c>
    </row>
    <row r="139" spans="1:62" ht="12.75">
      <c r="A139">
        <v>458</v>
      </c>
      <c r="B139" t="s">
        <v>348</v>
      </c>
      <c r="C139" t="s">
        <v>203</v>
      </c>
      <c r="D139" s="14">
        <v>423000</v>
      </c>
      <c r="E139" s="4">
        <f t="shared" si="12"/>
        <v>126928</v>
      </c>
      <c r="F139" s="4">
        <f t="shared" si="13"/>
        <v>943.001485884101</v>
      </c>
      <c r="G139" s="31">
        <v>507628</v>
      </c>
      <c r="H139" s="16">
        <f t="shared" si="14"/>
        <v>5208.94</v>
      </c>
      <c r="I139" s="26">
        <f t="shared" si="15"/>
        <v>97.45322464839296</v>
      </c>
      <c r="J139" s="26">
        <f t="shared" si="16"/>
        <v>3771.3818722139677</v>
      </c>
      <c r="K139" s="20">
        <f t="shared" si="17"/>
        <v>134.6</v>
      </c>
      <c r="L139">
        <v>2019</v>
      </c>
      <c r="M139">
        <v>1413</v>
      </c>
      <c r="N139">
        <v>18</v>
      </c>
      <c r="O139">
        <v>3450</v>
      </c>
      <c r="P139">
        <v>24</v>
      </c>
      <c r="Q139">
        <v>576</v>
      </c>
      <c r="R139">
        <v>301</v>
      </c>
      <c r="S139">
        <v>0</v>
      </c>
      <c r="T139">
        <v>0</v>
      </c>
      <c r="U139">
        <v>901</v>
      </c>
      <c r="V139">
        <v>0</v>
      </c>
      <c r="W139">
        <v>0</v>
      </c>
      <c r="X139">
        <v>250</v>
      </c>
      <c r="Y139">
        <v>250</v>
      </c>
      <c r="Z139">
        <v>100</v>
      </c>
      <c r="AA139">
        <v>150</v>
      </c>
      <c r="AB139">
        <v>250</v>
      </c>
      <c r="AC139">
        <v>4851</v>
      </c>
      <c r="AD139">
        <v>134.6</v>
      </c>
      <c r="AE139">
        <v>36.04</v>
      </c>
      <c r="AF139">
        <v>122.94</v>
      </c>
      <c r="AG139">
        <v>122.94</v>
      </c>
      <c r="AH139">
        <v>0</v>
      </c>
      <c r="AI139">
        <v>0</v>
      </c>
      <c r="AJ139">
        <v>0</v>
      </c>
      <c r="AK139">
        <v>0</v>
      </c>
      <c r="AL139">
        <v>150</v>
      </c>
      <c r="AM139">
        <v>0</v>
      </c>
      <c r="AN139">
        <v>50</v>
      </c>
      <c r="AO139">
        <v>0</v>
      </c>
      <c r="AP139">
        <v>35</v>
      </c>
      <c r="AQ139">
        <v>0</v>
      </c>
      <c r="AR139">
        <v>0</v>
      </c>
      <c r="AS139">
        <v>0</v>
      </c>
      <c r="AT139">
        <v>0</v>
      </c>
      <c r="AU139">
        <v>0</v>
      </c>
      <c r="AV139">
        <v>0</v>
      </c>
      <c r="AW139">
        <v>0</v>
      </c>
      <c r="AX139">
        <v>0</v>
      </c>
      <c r="AY139">
        <v>235</v>
      </c>
      <c r="AZ139">
        <v>0</v>
      </c>
      <c r="BA139">
        <v>0</v>
      </c>
      <c r="BB139">
        <v>0</v>
      </c>
      <c r="BC139">
        <v>0</v>
      </c>
      <c r="BD139">
        <v>0</v>
      </c>
      <c r="BE139" s="22">
        <v>357.94</v>
      </c>
      <c r="BF139">
        <v>134.6</v>
      </c>
      <c r="BG139">
        <v>2.66</v>
      </c>
      <c r="BH139">
        <v>1</v>
      </c>
      <c r="BI139">
        <v>1</v>
      </c>
      <c r="BJ139">
        <v>38.7</v>
      </c>
    </row>
    <row r="140" spans="1:62" ht="12.75">
      <c r="A140">
        <v>463</v>
      </c>
      <c r="B140" t="s">
        <v>348</v>
      </c>
      <c r="C140" t="s">
        <v>207</v>
      </c>
      <c r="D140" s="14">
        <v>77000</v>
      </c>
      <c r="E140" s="4">
        <f t="shared" si="12"/>
        <v>1540</v>
      </c>
      <c r="F140" s="4">
        <f t="shared" si="13"/>
        <v>35.648148148148145</v>
      </c>
      <c r="G140" s="31">
        <v>70840</v>
      </c>
      <c r="H140" s="16">
        <f t="shared" si="14"/>
        <v>1568.04</v>
      </c>
      <c r="I140" s="26">
        <f t="shared" si="15"/>
        <v>45.1774189433943</v>
      </c>
      <c r="J140" s="26">
        <f t="shared" si="16"/>
        <v>1639.8148148148148</v>
      </c>
      <c r="K140" s="20">
        <f t="shared" si="17"/>
        <v>43.2</v>
      </c>
      <c r="L140">
        <v>271</v>
      </c>
      <c r="M140">
        <v>228</v>
      </c>
      <c r="N140">
        <v>8</v>
      </c>
      <c r="O140">
        <v>507</v>
      </c>
      <c r="P140">
        <v>48</v>
      </c>
      <c r="Q140">
        <v>144</v>
      </c>
      <c r="R140">
        <v>147</v>
      </c>
      <c r="S140">
        <v>159</v>
      </c>
      <c r="T140">
        <v>45</v>
      </c>
      <c r="U140">
        <v>543</v>
      </c>
      <c r="V140">
        <v>0</v>
      </c>
      <c r="W140">
        <v>0</v>
      </c>
      <c r="X140">
        <v>0</v>
      </c>
      <c r="Y140">
        <v>0</v>
      </c>
      <c r="Z140">
        <v>50</v>
      </c>
      <c r="AA140">
        <v>0</v>
      </c>
      <c r="AB140">
        <v>50</v>
      </c>
      <c r="AC140">
        <v>1100</v>
      </c>
      <c r="AD140">
        <v>43.2</v>
      </c>
      <c r="AE140">
        <v>25.46</v>
      </c>
      <c r="AF140">
        <v>46.04</v>
      </c>
      <c r="AG140">
        <v>46.04</v>
      </c>
      <c r="AH140">
        <v>0</v>
      </c>
      <c r="AI140">
        <v>0</v>
      </c>
      <c r="AJ140">
        <v>0</v>
      </c>
      <c r="AK140">
        <v>200</v>
      </c>
      <c r="AL140">
        <v>0</v>
      </c>
      <c r="AM140">
        <v>0</v>
      </c>
      <c r="AN140">
        <v>140</v>
      </c>
      <c r="AO140">
        <v>0</v>
      </c>
      <c r="AP140">
        <v>0</v>
      </c>
      <c r="AQ140">
        <v>0</v>
      </c>
      <c r="AR140">
        <v>0</v>
      </c>
      <c r="AS140">
        <v>0</v>
      </c>
      <c r="AT140">
        <v>30</v>
      </c>
      <c r="AU140">
        <v>0</v>
      </c>
      <c r="AV140">
        <v>0</v>
      </c>
      <c r="AW140">
        <v>0</v>
      </c>
      <c r="AX140">
        <v>10</v>
      </c>
      <c r="AY140">
        <v>380</v>
      </c>
      <c r="AZ140">
        <v>42</v>
      </c>
      <c r="BA140">
        <v>0</v>
      </c>
      <c r="BB140">
        <v>42</v>
      </c>
      <c r="BC140">
        <v>0</v>
      </c>
      <c r="BD140">
        <v>0</v>
      </c>
      <c r="BE140" s="22">
        <v>468.04</v>
      </c>
      <c r="BF140">
        <v>43.2</v>
      </c>
      <c r="BG140">
        <v>10.83</v>
      </c>
      <c r="BH140">
        <v>1</v>
      </c>
      <c r="BI140">
        <v>1</v>
      </c>
      <c r="BJ140">
        <v>36.3</v>
      </c>
    </row>
    <row r="141" spans="1:62" ht="12.75">
      <c r="A141">
        <v>464</v>
      </c>
      <c r="B141" t="s">
        <v>348</v>
      </c>
      <c r="C141" t="s">
        <v>208</v>
      </c>
      <c r="D141" s="14">
        <v>193000</v>
      </c>
      <c r="E141" s="4">
        <f t="shared" si="12"/>
        <v>3860</v>
      </c>
      <c r="F141" s="4">
        <f t="shared" si="13"/>
        <v>59.75232198142415</v>
      </c>
      <c r="G141" s="31">
        <v>177560</v>
      </c>
      <c r="H141" s="16">
        <f t="shared" si="14"/>
        <v>2496.2</v>
      </c>
      <c r="I141" s="26">
        <f t="shared" si="15"/>
        <v>71.13212082365196</v>
      </c>
      <c r="J141" s="26">
        <f t="shared" si="16"/>
        <v>2748.606811145511</v>
      </c>
      <c r="K141" s="20">
        <f t="shared" si="17"/>
        <v>64.6</v>
      </c>
      <c r="L141">
        <v>65</v>
      </c>
      <c r="M141">
        <v>192</v>
      </c>
      <c r="N141">
        <v>0</v>
      </c>
      <c r="O141">
        <v>257</v>
      </c>
      <c r="P141">
        <v>0</v>
      </c>
      <c r="Q141">
        <v>252</v>
      </c>
      <c r="R141">
        <v>322</v>
      </c>
      <c r="S141">
        <v>291</v>
      </c>
      <c r="T141">
        <v>92</v>
      </c>
      <c r="U141">
        <v>957</v>
      </c>
      <c r="V141">
        <v>0</v>
      </c>
      <c r="W141">
        <v>0</v>
      </c>
      <c r="X141">
        <v>50</v>
      </c>
      <c r="Y141">
        <v>50</v>
      </c>
      <c r="Z141">
        <v>100</v>
      </c>
      <c r="AA141">
        <v>0</v>
      </c>
      <c r="AB141">
        <v>100</v>
      </c>
      <c r="AC141">
        <v>1364</v>
      </c>
      <c r="AD141">
        <v>64.6</v>
      </c>
      <c r="AE141">
        <v>21.11</v>
      </c>
      <c r="AF141">
        <v>15.2</v>
      </c>
      <c r="AG141">
        <v>15.2</v>
      </c>
      <c r="AH141">
        <v>0</v>
      </c>
      <c r="AI141">
        <v>0</v>
      </c>
      <c r="AJ141">
        <v>0</v>
      </c>
      <c r="AK141">
        <v>0</v>
      </c>
      <c r="AL141">
        <v>0</v>
      </c>
      <c r="AM141">
        <v>0</v>
      </c>
      <c r="AN141">
        <v>10</v>
      </c>
      <c r="AO141">
        <v>0</v>
      </c>
      <c r="AP141">
        <v>0</v>
      </c>
      <c r="AQ141">
        <v>0</v>
      </c>
      <c r="AR141">
        <v>0</v>
      </c>
      <c r="AS141">
        <v>210</v>
      </c>
      <c r="AT141">
        <v>0</v>
      </c>
      <c r="AU141">
        <v>0</v>
      </c>
      <c r="AV141">
        <v>0</v>
      </c>
      <c r="AW141">
        <v>0</v>
      </c>
      <c r="AX141">
        <v>897</v>
      </c>
      <c r="AY141">
        <v>1117</v>
      </c>
      <c r="AZ141">
        <v>0</v>
      </c>
      <c r="BA141">
        <v>0</v>
      </c>
      <c r="BB141">
        <v>0</v>
      </c>
      <c r="BC141">
        <v>0</v>
      </c>
      <c r="BD141">
        <v>0</v>
      </c>
      <c r="BE141" s="22">
        <v>1132.2</v>
      </c>
      <c r="BF141">
        <v>64.6</v>
      </c>
      <c r="BG141">
        <v>17.53</v>
      </c>
      <c r="BH141">
        <v>1</v>
      </c>
      <c r="BI141">
        <v>1</v>
      </c>
      <c r="BJ141">
        <v>38.64</v>
      </c>
    </row>
    <row r="142" spans="1:62" ht="12.75">
      <c r="A142">
        <v>465</v>
      </c>
      <c r="B142" t="s">
        <v>348</v>
      </c>
      <c r="C142" t="s">
        <v>209</v>
      </c>
      <c r="D142" s="14">
        <v>1227000</v>
      </c>
      <c r="E142" s="4">
        <f t="shared" si="12"/>
        <v>147504</v>
      </c>
      <c r="F142" s="4">
        <f t="shared" si="13"/>
        <v>1326.474820143885</v>
      </c>
      <c r="G142" s="31">
        <v>1251804</v>
      </c>
      <c r="H142" s="16">
        <f t="shared" si="14"/>
        <v>9370.46</v>
      </c>
      <c r="I142" s="26">
        <f t="shared" si="15"/>
        <v>133.59045340356823</v>
      </c>
      <c r="J142" s="26">
        <f t="shared" si="16"/>
        <v>11257.230215827338</v>
      </c>
      <c r="K142" s="20">
        <f t="shared" si="17"/>
        <v>111.2</v>
      </c>
      <c r="L142">
        <v>2587</v>
      </c>
      <c r="M142">
        <v>1002</v>
      </c>
      <c r="N142">
        <v>0</v>
      </c>
      <c r="O142">
        <v>3589</v>
      </c>
      <c r="P142">
        <v>264</v>
      </c>
      <c r="Q142">
        <v>468</v>
      </c>
      <c r="R142">
        <v>378</v>
      </c>
      <c r="S142">
        <v>0</v>
      </c>
      <c r="T142">
        <v>28.5</v>
      </c>
      <c r="U142">
        <v>1138.5</v>
      </c>
      <c r="V142">
        <v>0</v>
      </c>
      <c r="W142">
        <v>0</v>
      </c>
      <c r="X142">
        <v>150</v>
      </c>
      <c r="Y142">
        <v>150</v>
      </c>
      <c r="Z142">
        <v>100</v>
      </c>
      <c r="AA142">
        <v>300</v>
      </c>
      <c r="AB142">
        <v>400</v>
      </c>
      <c r="AC142">
        <v>5277.5</v>
      </c>
      <c r="AD142">
        <v>111.2</v>
      </c>
      <c r="AE142">
        <v>47.46</v>
      </c>
      <c r="AF142">
        <v>3924.62</v>
      </c>
      <c r="AG142">
        <v>3924.62</v>
      </c>
      <c r="AH142">
        <v>0</v>
      </c>
      <c r="AI142">
        <v>0</v>
      </c>
      <c r="AJ142">
        <v>0</v>
      </c>
      <c r="AK142">
        <v>50</v>
      </c>
      <c r="AL142">
        <v>75</v>
      </c>
      <c r="AM142">
        <v>0</v>
      </c>
      <c r="AN142">
        <v>10</v>
      </c>
      <c r="AO142">
        <v>0</v>
      </c>
      <c r="AP142">
        <v>0</v>
      </c>
      <c r="AQ142">
        <v>0</v>
      </c>
      <c r="AR142">
        <v>0</v>
      </c>
      <c r="AS142">
        <v>0</v>
      </c>
      <c r="AT142">
        <v>0</v>
      </c>
      <c r="AU142">
        <v>0</v>
      </c>
      <c r="AV142">
        <v>0</v>
      </c>
      <c r="AW142">
        <v>0</v>
      </c>
      <c r="AX142">
        <v>0</v>
      </c>
      <c r="AY142">
        <v>135</v>
      </c>
      <c r="AZ142">
        <v>0</v>
      </c>
      <c r="BA142">
        <v>30.29</v>
      </c>
      <c r="BB142">
        <v>30.29</v>
      </c>
      <c r="BC142">
        <v>3.05</v>
      </c>
      <c r="BD142">
        <v>3.05</v>
      </c>
      <c r="BE142" s="22">
        <v>4092.96</v>
      </c>
      <c r="BF142">
        <v>111.2</v>
      </c>
      <c r="BG142">
        <v>36.81</v>
      </c>
      <c r="BH142">
        <v>1</v>
      </c>
      <c r="BI142">
        <v>1</v>
      </c>
      <c r="BJ142">
        <v>84.27</v>
      </c>
    </row>
    <row r="143" spans="1:62" ht="12.75">
      <c r="A143">
        <v>1155</v>
      </c>
      <c r="B143" t="s">
        <v>348</v>
      </c>
      <c r="C143" t="s">
        <v>471</v>
      </c>
      <c r="D143" s="14">
        <v>24000</v>
      </c>
      <c r="E143" s="4">
        <f t="shared" si="12"/>
        <v>480</v>
      </c>
      <c r="F143" s="4">
        <f t="shared" si="13"/>
        <v>45.28301886792453</v>
      </c>
      <c r="G143" s="31">
        <v>22080</v>
      </c>
      <c r="H143" s="16">
        <f t="shared" si="14"/>
        <v>249</v>
      </c>
      <c r="I143" s="26">
        <f t="shared" si="15"/>
        <v>88.67469879518072</v>
      </c>
      <c r="J143" s="26">
        <f t="shared" si="16"/>
        <v>2083.0188679245284</v>
      </c>
      <c r="K143" s="20">
        <f t="shared" si="17"/>
        <v>10.6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12</v>
      </c>
      <c r="R143">
        <v>0</v>
      </c>
      <c r="S143">
        <v>0</v>
      </c>
      <c r="T143">
        <v>0</v>
      </c>
      <c r="U143">
        <v>12</v>
      </c>
      <c r="V143">
        <v>0</v>
      </c>
      <c r="W143">
        <v>0</v>
      </c>
      <c r="X143">
        <v>0</v>
      </c>
      <c r="Y143">
        <v>0</v>
      </c>
      <c r="Z143">
        <v>0</v>
      </c>
      <c r="AA143">
        <v>0</v>
      </c>
      <c r="AB143">
        <v>0</v>
      </c>
      <c r="AC143">
        <v>12</v>
      </c>
      <c r="AD143">
        <v>10.6</v>
      </c>
      <c r="AE143">
        <v>1.13</v>
      </c>
      <c r="AF143">
        <v>0</v>
      </c>
      <c r="AG143">
        <v>0</v>
      </c>
      <c r="AH143">
        <v>0</v>
      </c>
      <c r="AI143">
        <v>0</v>
      </c>
      <c r="AJ143">
        <v>0</v>
      </c>
      <c r="AK143">
        <v>0</v>
      </c>
      <c r="AL143">
        <v>50</v>
      </c>
      <c r="AM143">
        <v>0</v>
      </c>
      <c r="AN143">
        <v>40</v>
      </c>
      <c r="AO143">
        <v>0</v>
      </c>
      <c r="AP143">
        <v>0</v>
      </c>
      <c r="AQ143">
        <v>0</v>
      </c>
      <c r="AR143">
        <v>0</v>
      </c>
      <c r="AS143">
        <v>10</v>
      </c>
      <c r="AT143">
        <v>0</v>
      </c>
      <c r="AU143">
        <v>0</v>
      </c>
      <c r="AV143">
        <v>0</v>
      </c>
      <c r="AW143">
        <v>0</v>
      </c>
      <c r="AX143">
        <v>137</v>
      </c>
      <c r="AY143">
        <v>237</v>
      </c>
      <c r="AZ143">
        <v>0</v>
      </c>
      <c r="BA143">
        <v>0</v>
      </c>
      <c r="BB143">
        <v>0</v>
      </c>
      <c r="BC143">
        <v>0</v>
      </c>
      <c r="BD143">
        <v>0</v>
      </c>
      <c r="BE143" s="22">
        <v>237</v>
      </c>
      <c r="BF143">
        <v>10.6</v>
      </c>
      <c r="BG143">
        <v>22.36</v>
      </c>
      <c r="BH143">
        <v>1</v>
      </c>
      <c r="BI143">
        <v>1</v>
      </c>
      <c r="BJ143">
        <v>23.49</v>
      </c>
    </row>
    <row r="144" spans="1:62" ht="12.75">
      <c r="A144">
        <v>687</v>
      </c>
      <c r="B144" t="s">
        <v>348</v>
      </c>
      <c r="C144" t="s">
        <v>132</v>
      </c>
      <c r="D144" s="14">
        <v>316000</v>
      </c>
      <c r="E144" s="4">
        <f t="shared" si="12"/>
        <v>69844</v>
      </c>
      <c r="F144" s="4">
        <f t="shared" si="13"/>
        <v>783.0044843049327</v>
      </c>
      <c r="G144" s="31">
        <v>354244</v>
      </c>
      <c r="H144" s="16">
        <f t="shared" si="14"/>
        <v>3315</v>
      </c>
      <c r="I144" s="26">
        <f t="shared" si="15"/>
        <v>106.86093514328809</v>
      </c>
      <c r="J144" s="26">
        <f t="shared" si="16"/>
        <v>3971.3452914798204</v>
      </c>
      <c r="K144" s="20">
        <f t="shared" si="17"/>
        <v>89.2</v>
      </c>
      <c r="L144">
        <v>1190</v>
      </c>
      <c r="M144">
        <v>957</v>
      </c>
      <c r="N144">
        <v>12</v>
      </c>
      <c r="O144">
        <v>2159</v>
      </c>
      <c r="P144">
        <v>24</v>
      </c>
      <c r="Q144">
        <v>324</v>
      </c>
      <c r="R144">
        <v>35</v>
      </c>
      <c r="S144">
        <v>111</v>
      </c>
      <c r="T144">
        <v>12</v>
      </c>
      <c r="U144">
        <v>506</v>
      </c>
      <c r="V144">
        <v>0</v>
      </c>
      <c r="W144">
        <v>0</v>
      </c>
      <c r="X144">
        <v>200</v>
      </c>
      <c r="Y144">
        <v>200</v>
      </c>
      <c r="Z144">
        <v>100</v>
      </c>
      <c r="AA144">
        <v>150</v>
      </c>
      <c r="AB144">
        <v>250</v>
      </c>
      <c r="AC144">
        <v>3115</v>
      </c>
      <c r="AD144">
        <v>89.2</v>
      </c>
      <c r="AE144">
        <v>34.92</v>
      </c>
      <c r="AF144">
        <v>74</v>
      </c>
      <c r="AG144">
        <v>74</v>
      </c>
      <c r="AH144">
        <v>40</v>
      </c>
      <c r="AI144">
        <v>0</v>
      </c>
      <c r="AJ144">
        <v>40</v>
      </c>
      <c r="AK144">
        <v>0</v>
      </c>
      <c r="AL144">
        <v>75</v>
      </c>
      <c r="AM144">
        <v>0</v>
      </c>
      <c r="AN144">
        <v>10</v>
      </c>
      <c r="AO144">
        <v>0</v>
      </c>
      <c r="AP144">
        <v>0</v>
      </c>
      <c r="AQ144">
        <v>0</v>
      </c>
      <c r="AR144">
        <v>0</v>
      </c>
      <c r="AS144">
        <v>0</v>
      </c>
      <c r="AT144">
        <v>0</v>
      </c>
      <c r="AU144">
        <v>0</v>
      </c>
      <c r="AV144">
        <v>0</v>
      </c>
      <c r="AW144">
        <v>0</v>
      </c>
      <c r="AX144">
        <v>0</v>
      </c>
      <c r="AY144">
        <v>85</v>
      </c>
      <c r="AZ144">
        <v>0</v>
      </c>
      <c r="BA144">
        <v>0</v>
      </c>
      <c r="BB144">
        <v>0</v>
      </c>
      <c r="BC144">
        <v>1</v>
      </c>
      <c r="BD144">
        <v>1</v>
      </c>
      <c r="BE144" s="22">
        <v>200</v>
      </c>
      <c r="BF144">
        <v>89.2</v>
      </c>
      <c r="BG144">
        <v>2.24</v>
      </c>
      <c r="BH144">
        <v>1</v>
      </c>
      <c r="BI144">
        <v>1</v>
      </c>
      <c r="BJ144">
        <v>37.16</v>
      </c>
    </row>
    <row r="145" spans="1:62" ht="12.75">
      <c r="A145">
        <v>474</v>
      </c>
      <c r="B145" t="s">
        <v>348</v>
      </c>
      <c r="C145" t="s">
        <v>257</v>
      </c>
      <c r="D145" s="14">
        <v>1564000</v>
      </c>
      <c r="E145" s="4">
        <f t="shared" si="12"/>
        <v>189884</v>
      </c>
      <c r="F145" s="4">
        <f t="shared" si="13"/>
        <v>966.8228105906313</v>
      </c>
      <c r="G145" s="31">
        <v>1597484</v>
      </c>
      <c r="H145" s="16">
        <f t="shared" si="14"/>
        <v>10272.91</v>
      </c>
      <c r="I145" s="26">
        <f t="shared" si="15"/>
        <v>155.5045259814405</v>
      </c>
      <c r="J145" s="26">
        <f t="shared" si="16"/>
        <v>8133.828920570265</v>
      </c>
      <c r="K145" s="20">
        <f t="shared" si="17"/>
        <v>196.4</v>
      </c>
      <c r="L145">
        <v>71</v>
      </c>
      <c r="M145">
        <v>1338</v>
      </c>
      <c r="N145">
        <v>30</v>
      </c>
      <c r="O145">
        <v>1439</v>
      </c>
      <c r="P145">
        <v>168</v>
      </c>
      <c r="Q145">
        <v>540</v>
      </c>
      <c r="R145">
        <v>357</v>
      </c>
      <c r="S145">
        <v>357</v>
      </c>
      <c r="T145">
        <v>94</v>
      </c>
      <c r="U145">
        <v>1516</v>
      </c>
      <c r="V145">
        <v>0</v>
      </c>
      <c r="W145">
        <v>0</v>
      </c>
      <c r="X145">
        <v>200</v>
      </c>
      <c r="Y145">
        <v>200</v>
      </c>
      <c r="Z145">
        <v>50</v>
      </c>
      <c r="AA145">
        <v>150</v>
      </c>
      <c r="AB145">
        <v>200</v>
      </c>
      <c r="AC145">
        <v>3355</v>
      </c>
      <c r="AD145">
        <v>196.4</v>
      </c>
      <c r="AE145">
        <v>17.08</v>
      </c>
      <c r="AF145">
        <v>680.91</v>
      </c>
      <c r="AG145">
        <v>680.91</v>
      </c>
      <c r="AH145">
        <v>0</v>
      </c>
      <c r="AI145">
        <v>0</v>
      </c>
      <c r="AJ145">
        <v>0</v>
      </c>
      <c r="AK145">
        <v>0</v>
      </c>
      <c r="AL145">
        <v>1600</v>
      </c>
      <c r="AM145">
        <v>0</v>
      </c>
      <c r="AN145">
        <v>0</v>
      </c>
      <c r="AO145">
        <v>0</v>
      </c>
      <c r="AP145">
        <v>0</v>
      </c>
      <c r="AQ145">
        <v>0</v>
      </c>
      <c r="AR145">
        <v>0</v>
      </c>
      <c r="AS145">
        <v>3520</v>
      </c>
      <c r="AT145">
        <v>0</v>
      </c>
      <c r="AU145">
        <v>0</v>
      </c>
      <c r="AV145">
        <v>0</v>
      </c>
      <c r="AW145">
        <v>0</v>
      </c>
      <c r="AX145">
        <v>1117</v>
      </c>
      <c r="AY145">
        <v>6237</v>
      </c>
      <c r="AZ145">
        <v>0</v>
      </c>
      <c r="BA145">
        <v>0</v>
      </c>
      <c r="BB145">
        <v>0</v>
      </c>
      <c r="BC145">
        <v>0</v>
      </c>
      <c r="BD145">
        <v>0</v>
      </c>
      <c r="BE145" s="22">
        <v>6917.91</v>
      </c>
      <c r="BF145">
        <v>196.4</v>
      </c>
      <c r="BG145">
        <v>35.22</v>
      </c>
      <c r="BH145">
        <v>1</v>
      </c>
      <c r="BI145">
        <v>1</v>
      </c>
      <c r="BJ145">
        <v>52.31</v>
      </c>
    </row>
    <row r="146" spans="1:62" ht="12.75">
      <c r="A146">
        <v>479</v>
      </c>
      <c r="B146" t="s">
        <v>348</v>
      </c>
      <c r="C146" t="s">
        <v>259</v>
      </c>
      <c r="D146" s="14">
        <v>2347000</v>
      </c>
      <c r="E146" s="4">
        <f t="shared" si="12"/>
        <v>230656</v>
      </c>
      <c r="F146" s="4">
        <f t="shared" si="13"/>
        <v>1254.929270946681</v>
      </c>
      <c r="G146" s="31">
        <v>2342956</v>
      </c>
      <c r="H146" s="16">
        <f t="shared" si="14"/>
        <v>10877.46</v>
      </c>
      <c r="I146" s="26">
        <f t="shared" si="15"/>
        <v>215.3955059361285</v>
      </c>
      <c r="J146" s="26">
        <f t="shared" si="16"/>
        <v>12747.312295973883</v>
      </c>
      <c r="K146" s="20">
        <f t="shared" si="17"/>
        <v>183.8</v>
      </c>
      <c r="L146">
        <v>554</v>
      </c>
      <c r="M146">
        <v>2388</v>
      </c>
      <c r="N146">
        <v>18</v>
      </c>
      <c r="O146">
        <v>2960</v>
      </c>
      <c r="P146">
        <v>48</v>
      </c>
      <c r="Q146">
        <v>372</v>
      </c>
      <c r="R146">
        <v>553</v>
      </c>
      <c r="S146">
        <v>108</v>
      </c>
      <c r="T146">
        <v>23</v>
      </c>
      <c r="U146">
        <v>1104</v>
      </c>
      <c r="V146">
        <v>0</v>
      </c>
      <c r="W146">
        <v>300</v>
      </c>
      <c r="X146">
        <v>350</v>
      </c>
      <c r="Y146">
        <v>650</v>
      </c>
      <c r="Z146">
        <v>150</v>
      </c>
      <c r="AA146">
        <v>300</v>
      </c>
      <c r="AB146">
        <v>450</v>
      </c>
      <c r="AC146">
        <v>5164</v>
      </c>
      <c r="AD146">
        <v>183.8</v>
      </c>
      <c r="AE146">
        <v>28.1</v>
      </c>
      <c r="AF146">
        <v>3179.13</v>
      </c>
      <c r="AG146">
        <v>3179.13</v>
      </c>
      <c r="AH146">
        <v>40</v>
      </c>
      <c r="AI146">
        <v>0</v>
      </c>
      <c r="AJ146">
        <v>40</v>
      </c>
      <c r="AK146">
        <v>0</v>
      </c>
      <c r="AL146">
        <v>0</v>
      </c>
      <c r="AM146">
        <v>0</v>
      </c>
      <c r="AN146">
        <v>120</v>
      </c>
      <c r="AO146">
        <v>0</v>
      </c>
      <c r="AP146">
        <v>0</v>
      </c>
      <c r="AQ146">
        <v>0</v>
      </c>
      <c r="AR146">
        <v>0</v>
      </c>
      <c r="AS146">
        <v>20</v>
      </c>
      <c r="AT146">
        <v>0</v>
      </c>
      <c r="AU146">
        <v>0</v>
      </c>
      <c r="AV146">
        <v>0</v>
      </c>
      <c r="AW146">
        <v>0</v>
      </c>
      <c r="AX146">
        <v>0</v>
      </c>
      <c r="AY146">
        <v>140</v>
      </c>
      <c r="AZ146">
        <v>2050</v>
      </c>
      <c r="BA146">
        <v>304.33</v>
      </c>
      <c r="BB146">
        <v>2354.33</v>
      </c>
      <c r="BC146">
        <v>0</v>
      </c>
      <c r="BD146">
        <v>0</v>
      </c>
      <c r="BE146" s="22">
        <v>5713.46</v>
      </c>
      <c r="BF146">
        <v>183.8</v>
      </c>
      <c r="BG146">
        <v>31.09</v>
      </c>
      <c r="BH146">
        <v>1</v>
      </c>
      <c r="BI146">
        <v>1</v>
      </c>
      <c r="BJ146">
        <v>59.18</v>
      </c>
    </row>
    <row r="147" spans="1:62" ht="12.75">
      <c r="A147">
        <v>1236</v>
      </c>
      <c r="B147" t="s">
        <v>348</v>
      </c>
      <c r="C147" t="s">
        <v>60</v>
      </c>
      <c r="D147" s="14">
        <v>214000</v>
      </c>
      <c r="E147" s="4">
        <f t="shared" si="12"/>
        <v>60155</v>
      </c>
      <c r="F147" s="4">
        <f t="shared" si="13"/>
        <v>849.6468926553673</v>
      </c>
      <c r="G147" s="31">
        <v>252755</v>
      </c>
      <c r="H147" s="16">
        <f t="shared" si="14"/>
        <v>2844</v>
      </c>
      <c r="I147" s="26">
        <f t="shared" si="15"/>
        <v>88.87306610407876</v>
      </c>
      <c r="J147" s="26">
        <f t="shared" si="16"/>
        <v>3569.9858757062148</v>
      </c>
      <c r="K147" s="20">
        <f t="shared" si="17"/>
        <v>70.8</v>
      </c>
      <c r="L147">
        <v>1243</v>
      </c>
      <c r="M147">
        <v>987</v>
      </c>
      <c r="N147">
        <v>38</v>
      </c>
      <c r="O147">
        <v>2268</v>
      </c>
      <c r="P147">
        <v>24</v>
      </c>
      <c r="Q147">
        <v>168</v>
      </c>
      <c r="R147">
        <v>28</v>
      </c>
      <c r="S147">
        <v>0</v>
      </c>
      <c r="T147">
        <v>11</v>
      </c>
      <c r="U147">
        <v>231</v>
      </c>
      <c r="V147">
        <v>0</v>
      </c>
      <c r="W147">
        <v>150</v>
      </c>
      <c r="X147">
        <v>0</v>
      </c>
      <c r="Y147">
        <v>150</v>
      </c>
      <c r="Z147">
        <v>50</v>
      </c>
      <c r="AA147">
        <v>0</v>
      </c>
      <c r="AB147">
        <v>50</v>
      </c>
      <c r="AC147">
        <v>2699</v>
      </c>
      <c r="AD147">
        <v>70.8</v>
      </c>
      <c r="AE147">
        <v>38.12</v>
      </c>
      <c r="AF147">
        <v>0</v>
      </c>
      <c r="AG147">
        <v>0</v>
      </c>
      <c r="AH147">
        <v>0</v>
      </c>
      <c r="AI147">
        <v>0</v>
      </c>
      <c r="AJ147">
        <v>0</v>
      </c>
      <c r="AK147">
        <v>0</v>
      </c>
      <c r="AL147">
        <v>125</v>
      </c>
      <c r="AM147">
        <v>0</v>
      </c>
      <c r="AN147">
        <v>20</v>
      </c>
      <c r="AO147">
        <v>0</v>
      </c>
      <c r="AP147">
        <v>0</v>
      </c>
      <c r="AQ147">
        <v>0</v>
      </c>
      <c r="AR147">
        <v>0</v>
      </c>
      <c r="AS147">
        <v>0</v>
      </c>
      <c r="AT147">
        <v>0</v>
      </c>
      <c r="AU147">
        <v>0</v>
      </c>
      <c r="AV147">
        <v>0</v>
      </c>
      <c r="AW147">
        <v>0</v>
      </c>
      <c r="AX147">
        <v>0</v>
      </c>
      <c r="AY147">
        <v>145</v>
      </c>
      <c r="AZ147">
        <v>0</v>
      </c>
      <c r="BA147">
        <v>0</v>
      </c>
      <c r="BB147">
        <v>0</v>
      </c>
      <c r="BC147">
        <v>0</v>
      </c>
      <c r="BD147">
        <v>0</v>
      </c>
      <c r="BE147" s="22">
        <v>145</v>
      </c>
      <c r="BF147">
        <v>70.8</v>
      </c>
      <c r="BG147">
        <v>2.05</v>
      </c>
      <c r="BH147">
        <v>1</v>
      </c>
      <c r="BI147">
        <v>1</v>
      </c>
      <c r="BJ147">
        <v>40.17</v>
      </c>
    </row>
    <row r="148" spans="1:62" ht="12.75">
      <c r="A148">
        <v>489</v>
      </c>
      <c r="B148" t="s">
        <v>348</v>
      </c>
      <c r="C148" t="s">
        <v>266</v>
      </c>
      <c r="D148" s="14">
        <v>1040000</v>
      </c>
      <c r="E148" s="4">
        <f t="shared" si="12"/>
        <v>142167</v>
      </c>
      <c r="F148" s="4">
        <f t="shared" si="13"/>
        <v>1108.9469578783153</v>
      </c>
      <c r="G148" s="31">
        <v>1078167</v>
      </c>
      <c r="H148" s="16">
        <f t="shared" si="14"/>
        <v>9633.96</v>
      </c>
      <c r="I148" s="26">
        <f t="shared" si="15"/>
        <v>111.91316966231956</v>
      </c>
      <c r="J148" s="26">
        <f t="shared" si="16"/>
        <v>8410.039001560062</v>
      </c>
      <c r="K148" s="20">
        <f t="shared" si="17"/>
        <v>128.2</v>
      </c>
      <c r="L148">
        <v>2362</v>
      </c>
      <c r="M148">
        <v>1260</v>
      </c>
      <c r="N148">
        <v>12</v>
      </c>
      <c r="O148">
        <v>3634</v>
      </c>
      <c r="P148">
        <v>192</v>
      </c>
      <c r="Q148">
        <v>456</v>
      </c>
      <c r="R148">
        <v>231</v>
      </c>
      <c r="S148">
        <v>81</v>
      </c>
      <c r="T148">
        <v>41</v>
      </c>
      <c r="U148">
        <v>1001</v>
      </c>
      <c r="V148">
        <v>0</v>
      </c>
      <c r="W148">
        <v>0</v>
      </c>
      <c r="X148">
        <v>700</v>
      </c>
      <c r="Y148">
        <v>700</v>
      </c>
      <c r="Z148">
        <v>150</v>
      </c>
      <c r="AA148">
        <v>150</v>
      </c>
      <c r="AB148">
        <v>300</v>
      </c>
      <c r="AC148">
        <v>5635</v>
      </c>
      <c r="AD148">
        <v>128.2</v>
      </c>
      <c r="AE148">
        <v>43.95</v>
      </c>
      <c r="AF148">
        <v>1318.96</v>
      </c>
      <c r="AG148">
        <v>1318.96</v>
      </c>
      <c r="AH148">
        <v>160</v>
      </c>
      <c r="AI148">
        <v>0</v>
      </c>
      <c r="AJ148">
        <v>160</v>
      </c>
      <c r="AK148">
        <v>0</v>
      </c>
      <c r="AL148">
        <v>150</v>
      </c>
      <c r="AM148">
        <v>0</v>
      </c>
      <c r="AN148">
        <v>10</v>
      </c>
      <c r="AO148">
        <v>0</v>
      </c>
      <c r="AP148">
        <v>0</v>
      </c>
      <c r="AQ148">
        <v>0</v>
      </c>
      <c r="AR148">
        <v>0</v>
      </c>
      <c r="AS148">
        <v>0</v>
      </c>
      <c r="AT148">
        <v>0</v>
      </c>
      <c r="AU148">
        <v>0</v>
      </c>
      <c r="AV148">
        <v>0</v>
      </c>
      <c r="AW148">
        <v>0</v>
      </c>
      <c r="AX148">
        <v>2360</v>
      </c>
      <c r="AY148">
        <v>2520</v>
      </c>
      <c r="AZ148">
        <v>0</v>
      </c>
      <c r="BA148">
        <v>0</v>
      </c>
      <c r="BB148">
        <v>0</v>
      </c>
      <c r="BC148">
        <v>0</v>
      </c>
      <c r="BD148">
        <v>0</v>
      </c>
      <c r="BE148" s="22">
        <v>3998.96</v>
      </c>
      <c r="BF148">
        <v>128.2</v>
      </c>
      <c r="BG148">
        <v>31.19</v>
      </c>
      <c r="BH148">
        <v>1</v>
      </c>
      <c r="BI148">
        <v>1</v>
      </c>
      <c r="BJ148">
        <v>75.15</v>
      </c>
    </row>
    <row r="149" spans="1:62" ht="12.75">
      <c r="A149">
        <v>693</v>
      </c>
      <c r="B149" t="s">
        <v>348</v>
      </c>
      <c r="C149" t="s">
        <v>136</v>
      </c>
      <c r="D149" s="14">
        <v>264000</v>
      </c>
      <c r="E149" s="4">
        <f t="shared" si="12"/>
        <v>40650</v>
      </c>
      <c r="F149" s="4">
        <f t="shared" si="13"/>
        <v>932.3394495412844</v>
      </c>
      <c r="G149" s="31">
        <v>278250</v>
      </c>
      <c r="H149" s="16">
        <f t="shared" si="14"/>
        <v>2015</v>
      </c>
      <c r="I149" s="26">
        <f t="shared" si="15"/>
        <v>138.0893300248139</v>
      </c>
      <c r="J149" s="26">
        <f t="shared" si="16"/>
        <v>6381.880733944954</v>
      </c>
      <c r="K149" s="20">
        <f t="shared" si="17"/>
        <v>43.6</v>
      </c>
      <c r="L149">
        <v>580</v>
      </c>
      <c r="M149">
        <v>402</v>
      </c>
      <c r="N149">
        <v>0</v>
      </c>
      <c r="O149">
        <v>982</v>
      </c>
      <c r="P149">
        <v>24</v>
      </c>
      <c r="Q149">
        <v>132</v>
      </c>
      <c r="R149">
        <v>35</v>
      </c>
      <c r="S149">
        <v>21</v>
      </c>
      <c r="T149">
        <v>3</v>
      </c>
      <c r="U149">
        <v>215</v>
      </c>
      <c r="V149">
        <v>0</v>
      </c>
      <c r="W149">
        <v>0</v>
      </c>
      <c r="X149">
        <v>0</v>
      </c>
      <c r="Y149">
        <v>0</v>
      </c>
      <c r="Z149">
        <v>50</v>
      </c>
      <c r="AA149">
        <v>150</v>
      </c>
      <c r="AB149">
        <v>200</v>
      </c>
      <c r="AC149">
        <v>1397</v>
      </c>
      <c r="AD149">
        <v>43.6</v>
      </c>
      <c r="AE149">
        <v>32.04</v>
      </c>
      <c r="AF149">
        <v>23</v>
      </c>
      <c r="AG149">
        <v>23</v>
      </c>
      <c r="AH149">
        <v>0</v>
      </c>
      <c r="AI149">
        <v>0</v>
      </c>
      <c r="AJ149">
        <v>0</v>
      </c>
      <c r="AK149">
        <v>250</v>
      </c>
      <c r="AL149">
        <v>125</v>
      </c>
      <c r="AM149">
        <v>0</v>
      </c>
      <c r="AN149">
        <v>110</v>
      </c>
      <c r="AO149">
        <v>0</v>
      </c>
      <c r="AP149">
        <v>0</v>
      </c>
      <c r="AQ149">
        <v>30</v>
      </c>
      <c r="AR149">
        <v>60</v>
      </c>
      <c r="AS149">
        <v>20</v>
      </c>
      <c r="AT149">
        <v>0</v>
      </c>
      <c r="AU149">
        <v>0</v>
      </c>
      <c r="AV149">
        <v>0</v>
      </c>
      <c r="AW149">
        <v>0</v>
      </c>
      <c r="AX149">
        <v>0</v>
      </c>
      <c r="AY149">
        <v>595</v>
      </c>
      <c r="AZ149">
        <v>0</v>
      </c>
      <c r="BA149">
        <v>0</v>
      </c>
      <c r="BB149">
        <v>0</v>
      </c>
      <c r="BC149">
        <v>0</v>
      </c>
      <c r="BD149">
        <v>0</v>
      </c>
      <c r="BE149" s="22">
        <v>618</v>
      </c>
      <c r="BF149">
        <v>43.6</v>
      </c>
      <c r="BG149">
        <v>14.17</v>
      </c>
      <c r="BH149">
        <v>1</v>
      </c>
      <c r="BI149">
        <v>1</v>
      </c>
      <c r="BJ149">
        <v>46.22</v>
      </c>
    </row>
    <row r="150" spans="1:62" ht="12.75">
      <c r="A150">
        <v>854</v>
      </c>
      <c r="B150" t="s">
        <v>348</v>
      </c>
      <c r="C150" t="s">
        <v>458</v>
      </c>
      <c r="D150" s="14">
        <v>141000</v>
      </c>
      <c r="E150" s="4">
        <f t="shared" si="12"/>
        <v>2820</v>
      </c>
      <c r="F150" s="4">
        <f t="shared" si="13"/>
        <v>57.786885245901644</v>
      </c>
      <c r="G150" s="31">
        <v>129720</v>
      </c>
      <c r="H150" s="16">
        <f t="shared" si="14"/>
        <v>1994</v>
      </c>
      <c r="I150" s="26">
        <f t="shared" si="15"/>
        <v>65.05516549648947</v>
      </c>
      <c r="J150" s="26">
        <f t="shared" si="16"/>
        <v>2658.1967213114754</v>
      </c>
      <c r="K150" s="20">
        <f t="shared" si="17"/>
        <v>48.8</v>
      </c>
      <c r="L150">
        <v>64</v>
      </c>
      <c r="M150">
        <v>198</v>
      </c>
      <c r="N150">
        <v>4</v>
      </c>
      <c r="O150">
        <v>266</v>
      </c>
      <c r="P150">
        <v>181</v>
      </c>
      <c r="Q150">
        <v>300</v>
      </c>
      <c r="R150">
        <v>161</v>
      </c>
      <c r="S150">
        <v>120</v>
      </c>
      <c r="T150">
        <v>15</v>
      </c>
      <c r="U150">
        <v>777</v>
      </c>
      <c r="V150">
        <v>0</v>
      </c>
      <c r="W150">
        <v>0</v>
      </c>
      <c r="X150">
        <v>0</v>
      </c>
      <c r="Y150">
        <v>0</v>
      </c>
      <c r="Z150">
        <v>50</v>
      </c>
      <c r="AA150">
        <v>0</v>
      </c>
      <c r="AB150">
        <v>50</v>
      </c>
      <c r="AC150">
        <v>1093</v>
      </c>
      <c r="AD150">
        <v>48.8</v>
      </c>
      <c r="AE150">
        <v>22.4</v>
      </c>
      <c r="AF150">
        <v>0</v>
      </c>
      <c r="AG150">
        <v>0</v>
      </c>
      <c r="AH150">
        <v>0</v>
      </c>
      <c r="AI150">
        <v>0</v>
      </c>
      <c r="AJ150">
        <v>0</v>
      </c>
      <c r="AK150">
        <v>0</v>
      </c>
      <c r="AL150">
        <v>0</v>
      </c>
      <c r="AM150">
        <v>0</v>
      </c>
      <c r="AN150">
        <v>190</v>
      </c>
      <c r="AO150">
        <v>0</v>
      </c>
      <c r="AP150">
        <v>0</v>
      </c>
      <c r="AQ150">
        <v>0</v>
      </c>
      <c r="AR150">
        <v>0</v>
      </c>
      <c r="AS150">
        <v>180</v>
      </c>
      <c r="AT150">
        <v>0</v>
      </c>
      <c r="AU150">
        <v>0</v>
      </c>
      <c r="AV150">
        <v>0</v>
      </c>
      <c r="AW150">
        <v>0</v>
      </c>
      <c r="AX150">
        <v>531</v>
      </c>
      <c r="AY150">
        <v>901</v>
      </c>
      <c r="AZ150">
        <v>0</v>
      </c>
      <c r="BA150">
        <v>0</v>
      </c>
      <c r="BB150">
        <v>0</v>
      </c>
      <c r="BC150">
        <v>0</v>
      </c>
      <c r="BD150">
        <v>0</v>
      </c>
      <c r="BE150" s="22">
        <v>901</v>
      </c>
      <c r="BF150">
        <v>48.8</v>
      </c>
      <c r="BG150">
        <v>18.46</v>
      </c>
      <c r="BH150">
        <v>1</v>
      </c>
      <c r="BI150">
        <v>1</v>
      </c>
      <c r="BJ150">
        <v>40.86</v>
      </c>
    </row>
    <row r="151" spans="1:62" ht="12.75">
      <c r="A151">
        <v>502</v>
      </c>
      <c r="B151" t="s">
        <v>348</v>
      </c>
      <c r="C151" t="s">
        <v>277</v>
      </c>
      <c r="D151" s="14">
        <v>1300000</v>
      </c>
      <c r="E151" s="4">
        <f t="shared" si="12"/>
        <v>173374</v>
      </c>
      <c r="F151" s="4">
        <f t="shared" si="13"/>
        <v>1254.5151953690306</v>
      </c>
      <c r="G151" s="31">
        <v>1343374</v>
      </c>
      <c r="H151" s="16">
        <f t="shared" si="14"/>
        <v>6011.889999999999</v>
      </c>
      <c r="I151" s="26">
        <f t="shared" si="15"/>
        <v>223.45285758721468</v>
      </c>
      <c r="J151" s="26">
        <f t="shared" si="16"/>
        <v>9720.506512301014</v>
      </c>
      <c r="K151" s="20">
        <f t="shared" si="17"/>
        <v>138.2</v>
      </c>
      <c r="L151">
        <v>862</v>
      </c>
      <c r="M151">
        <v>1184</v>
      </c>
      <c r="N151">
        <v>12</v>
      </c>
      <c r="O151">
        <v>2058</v>
      </c>
      <c r="P151">
        <v>168</v>
      </c>
      <c r="Q151">
        <v>444</v>
      </c>
      <c r="R151">
        <v>28</v>
      </c>
      <c r="S151">
        <v>177</v>
      </c>
      <c r="T151">
        <v>37</v>
      </c>
      <c r="U151">
        <v>854</v>
      </c>
      <c r="V151">
        <v>0</v>
      </c>
      <c r="W151">
        <v>0</v>
      </c>
      <c r="X151">
        <v>0</v>
      </c>
      <c r="Y151">
        <v>0</v>
      </c>
      <c r="Z151">
        <v>100</v>
      </c>
      <c r="AA151">
        <v>300</v>
      </c>
      <c r="AB151">
        <v>400</v>
      </c>
      <c r="AC151">
        <v>3312</v>
      </c>
      <c r="AD151">
        <v>138.2</v>
      </c>
      <c r="AE151">
        <v>23.97</v>
      </c>
      <c r="AF151">
        <v>2559.89</v>
      </c>
      <c r="AG151">
        <v>2559.89</v>
      </c>
      <c r="AH151">
        <v>0</v>
      </c>
      <c r="AI151">
        <v>0</v>
      </c>
      <c r="AJ151">
        <v>0</v>
      </c>
      <c r="AK151">
        <v>100</v>
      </c>
      <c r="AL151">
        <v>0</v>
      </c>
      <c r="AM151">
        <v>0</v>
      </c>
      <c r="AN151">
        <v>40</v>
      </c>
      <c r="AO151">
        <v>0</v>
      </c>
      <c r="AP151">
        <v>0</v>
      </c>
      <c r="AQ151">
        <v>0</v>
      </c>
      <c r="AR151">
        <v>0</v>
      </c>
      <c r="AS151">
        <v>0</v>
      </c>
      <c r="AT151">
        <v>0</v>
      </c>
      <c r="AU151">
        <v>0</v>
      </c>
      <c r="AV151">
        <v>0</v>
      </c>
      <c r="AW151">
        <v>0</v>
      </c>
      <c r="AX151">
        <v>0</v>
      </c>
      <c r="AY151">
        <v>140</v>
      </c>
      <c r="AZ151">
        <v>0</v>
      </c>
      <c r="BA151">
        <v>0</v>
      </c>
      <c r="BB151">
        <v>0</v>
      </c>
      <c r="BC151">
        <v>0</v>
      </c>
      <c r="BD151">
        <v>0</v>
      </c>
      <c r="BE151" s="22">
        <v>2699.89</v>
      </c>
      <c r="BF151">
        <v>138.2</v>
      </c>
      <c r="BG151">
        <v>19.54</v>
      </c>
      <c r="BH151">
        <v>1</v>
      </c>
      <c r="BI151">
        <v>1</v>
      </c>
      <c r="BJ151">
        <v>43.5</v>
      </c>
    </row>
    <row r="152" spans="1:62" ht="12.75">
      <c r="A152">
        <v>504</v>
      </c>
      <c r="B152" t="s">
        <v>348</v>
      </c>
      <c r="C152" t="s">
        <v>279</v>
      </c>
      <c r="D152" s="14">
        <v>366000</v>
      </c>
      <c r="E152" s="4">
        <f t="shared" si="12"/>
        <v>61008</v>
      </c>
      <c r="F152" s="4">
        <f t="shared" si="13"/>
        <v>707.7494199535963</v>
      </c>
      <c r="G152" s="31">
        <v>390408</v>
      </c>
      <c r="H152" s="16">
        <f t="shared" si="14"/>
        <v>3558.5</v>
      </c>
      <c r="I152" s="26">
        <f t="shared" si="15"/>
        <v>109.71139525080793</v>
      </c>
      <c r="J152" s="26">
        <f t="shared" si="16"/>
        <v>4529.095127610209</v>
      </c>
      <c r="K152" s="20">
        <f t="shared" si="17"/>
        <v>86.2</v>
      </c>
      <c r="L152">
        <v>909</v>
      </c>
      <c r="M152">
        <v>1197</v>
      </c>
      <c r="N152">
        <v>12</v>
      </c>
      <c r="O152">
        <v>2118</v>
      </c>
      <c r="P152">
        <v>0</v>
      </c>
      <c r="Q152">
        <v>276</v>
      </c>
      <c r="R152">
        <v>245</v>
      </c>
      <c r="S152">
        <v>0</v>
      </c>
      <c r="T152">
        <v>9</v>
      </c>
      <c r="U152">
        <v>530</v>
      </c>
      <c r="V152">
        <v>0</v>
      </c>
      <c r="W152">
        <v>0</v>
      </c>
      <c r="X152">
        <v>150</v>
      </c>
      <c r="Y152">
        <v>150</v>
      </c>
      <c r="Z152">
        <v>50</v>
      </c>
      <c r="AA152">
        <v>0</v>
      </c>
      <c r="AB152">
        <v>50</v>
      </c>
      <c r="AC152">
        <v>2848</v>
      </c>
      <c r="AD152">
        <v>86.2</v>
      </c>
      <c r="AE152">
        <v>33.04</v>
      </c>
      <c r="AF152">
        <v>279.5</v>
      </c>
      <c r="AG152">
        <v>279.5</v>
      </c>
      <c r="AH152">
        <v>40</v>
      </c>
      <c r="AI152">
        <v>0</v>
      </c>
      <c r="AJ152">
        <v>40</v>
      </c>
      <c r="AK152">
        <v>0</v>
      </c>
      <c r="AL152">
        <v>75</v>
      </c>
      <c r="AM152">
        <v>100</v>
      </c>
      <c r="AN152">
        <v>100</v>
      </c>
      <c r="AO152">
        <v>0</v>
      </c>
      <c r="AP152">
        <v>0</v>
      </c>
      <c r="AQ152">
        <v>0</v>
      </c>
      <c r="AR152">
        <v>15</v>
      </c>
      <c r="AS152">
        <v>30</v>
      </c>
      <c r="AT152">
        <v>0</v>
      </c>
      <c r="AU152">
        <v>0</v>
      </c>
      <c r="AV152">
        <v>0</v>
      </c>
      <c r="AW152">
        <v>0</v>
      </c>
      <c r="AX152">
        <v>71</v>
      </c>
      <c r="AY152">
        <v>391</v>
      </c>
      <c r="AZ152">
        <v>0</v>
      </c>
      <c r="BA152">
        <v>0</v>
      </c>
      <c r="BB152">
        <v>0</v>
      </c>
      <c r="BC152">
        <v>0</v>
      </c>
      <c r="BD152">
        <v>0</v>
      </c>
      <c r="BE152" s="22">
        <v>710.5</v>
      </c>
      <c r="BF152">
        <v>86.2</v>
      </c>
      <c r="BG152">
        <v>8.24</v>
      </c>
      <c r="BH152">
        <v>1</v>
      </c>
      <c r="BI152">
        <v>1</v>
      </c>
      <c r="BJ152">
        <v>41.28</v>
      </c>
    </row>
    <row r="153" spans="1:62" ht="12.75">
      <c r="A153">
        <v>516</v>
      </c>
      <c r="B153" t="s">
        <v>348</v>
      </c>
      <c r="C153" t="s">
        <v>288</v>
      </c>
      <c r="D153" s="14">
        <v>205000</v>
      </c>
      <c r="E153" s="4">
        <f t="shared" si="12"/>
        <v>28723</v>
      </c>
      <c r="F153" s="4">
        <f t="shared" si="13"/>
        <v>357.2512437810945</v>
      </c>
      <c r="G153" s="31">
        <v>213223</v>
      </c>
      <c r="H153" s="16">
        <f t="shared" si="14"/>
        <v>2550.8</v>
      </c>
      <c r="I153" s="26">
        <f t="shared" si="15"/>
        <v>83.59063823114316</v>
      </c>
      <c r="J153" s="26">
        <f t="shared" si="16"/>
        <v>2652.0273631840796</v>
      </c>
      <c r="K153" s="20">
        <f t="shared" si="17"/>
        <v>80.4</v>
      </c>
      <c r="L153">
        <v>46</v>
      </c>
      <c r="M153">
        <v>450</v>
      </c>
      <c r="N153">
        <v>12</v>
      </c>
      <c r="O153">
        <v>508</v>
      </c>
      <c r="P153">
        <v>0</v>
      </c>
      <c r="Q153">
        <v>276</v>
      </c>
      <c r="R153">
        <v>98</v>
      </c>
      <c r="S153">
        <v>387</v>
      </c>
      <c r="T153">
        <v>27</v>
      </c>
      <c r="U153">
        <v>788</v>
      </c>
      <c r="V153">
        <v>0</v>
      </c>
      <c r="W153">
        <v>0</v>
      </c>
      <c r="X153">
        <v>150</v>
      </c>
      <c r="Y153">
        <v>150</v>
      </c>
      <c r="Z153">
        <v>50</v>
      </c>
      <c r="AA153">
        <v>0</v>
      </c>
      <c r="AB153">
        <v>50</v>
      </c>
      <c r="AC153">
        <v>1496</v>
      </c>
      <c r="AD153">
        <v>80.4</v>
      </c>
      <c r="AE153">
        <v>18.61</v>
      </c>
      <c r="AF153">
        <v>4.8</v>
      </c>
      <c r="AG153">
        <v>4.8</v>
      </c>
      <c r="AH153">
        <v>0</v>
      </c>
      <c r="AI153">
        <v>0</v>
      </c>
      <c r="AJ153">
        <v>0</v>
      </c>
      <c r="AK153">
        <v>0</v>
      </c>
      <c r="AL153">
        <v>0</v>
      </c>
      <c r="AM153">
        <v>0</v>
      </c>
      <c r="AN153">
        <v>0</v>
      </c>
      <c r="AO153">
        <v>0</v>
      </c>
      <c r="AP153">
        <v>0</v>
      </c>
      <c r="AQ153">
        <v>0</v>
      </c>
      <c r="AR153">
        <v>0</v>
      </c>
      <c r="AS153">
        <v>0</v>
      </c>
      <c r="AT153">
        <v>0</v>
      </c>
      <c r="AU153">
        <v>0</v>
      </c>
      <c r="AV153">
        <v>0</v>
      </c>
      <c r="AW153">
        <v>0</v>
      </c>
      <c r="AX153">
        <v>1050</v>
      </c>
      <c r="AY153">
        <v>1050</v>
      </c>
      <c r="AZ153">
        <v>0</v>
      </c>
      <c r="BA153">
        <v>0</v>
      </c>
      <c r="BB153">
        <v>0</v>
      </c>
      <c r="BC153">
        <v>0</v>
      </c>
      <c r="BD153">
        <v>0</v>
      </c>
      <c r="BE153" s="22">
        <v>1054.8</v>
      </c>
      <c r="BF153">
        <v>80.4</v>
      </c>
      <c r="BG153">
        <v>13.12</v>
      </c>
      <c r="BH153">
        <v>1</v>
      </c>
      <c r="BI153">
        <v>1</v>
      </c>
      <c r="BJ153">
        <v>31.73</v>
      </c>
    </row>
    <row r="154" spans="1:62" ht="12.75">
      <c r="A154">
        <v>548</v>
      </c>
      <c r="B154" t="s">
        <v>348</v>
      </c>
      <c r="C154" t="s">
        <v>316</v>
      </c>
      <c r="D154" s="14">
        <v>996000</v>
      </c>
      <c r="E154" s="4">
        <f t="shared" si="12"/>
        <v>124389</v>
      </c>
      <c r="F154" s="4">
        <f t="shared" si="13"/>
        <v>1251.3983903420522</v>
      </c>
      <c r="G154" s="31">
        <v>1020789</v>
      </c>
      <c r="H154" s="16">
        <f t="shared" si="14"/>
        <v>4701.8</v>
      </c>
      <c r="I154" s="26">
        <f t="shared" si="15"/>
        <v>217.10600195669744</v>
      </c>
      <c r="J154" s="26">
        <f t="shared" si="16"/>
        <v>10269.507042253521</v>
      </c>
      <c r="K154" s="20">
        <f t="shared" si="17"/>
        <v>99.4</v>
      </c>
      <c r="L154">
        <v>281</v>
      </c>
      <c r="M154">
        <v>978</v>
      </c>
      <c r="N154">
        <v>12</v>
      </c>
      <c r="O154">
        <v>1271</v>
      </c>
      <c r="P154">
        <v>0</v>
      </c>
      <c r="Q154">
        <v>552</v>
      </c>
      <c r="R154">
        <v>637</v>
      </c>
      <c r="S154">
        <v>0</v>
      </c>
      <c r="T154">
        <v>19</v>
      </c>
      <c r="U154">
        <v>1208</v>
      </c>
      <c r="V154">
        <v>0</v>
      </c>
      <c r="W154">
        <v>450</v>
      </c>
      <c r="X154">
        <v>150</v>
      </c>
      <c r="Y154">
        <v>600</v>
      </c>
      <c r="Z154">
        <v>50</v>
      </c>
      <c r="AA154">
        <v>150</v>
      </c>
      <c r="AB154">
        <v>200</v>
      </c>
      <c r="AC154">
        <v>3279</v>
      </c>
      <c r="AD154">
        <v>99.4</v>
      </c>
      <c r="AE154">
        <v>32.99</v>
      </c>
      <c r="AF154">
        <v>1347.8</v>
      </c>
      <c r="AG154">
        <v>1347.8</v>
      </c>
      <c r="AH154">
        <v>0</v>
      </c>
      <c r="AI154">
        <v>0</v>
      </c>
      <c r="AJ154">
        <v>0</v>
      </c>
      <c r="AK154">
        <v>0</v>
      </c>
      <c r="AL154">
        <v>75</v>
      </c>
      <c r="AM154">
        <v>0</v>
      </c>
      <c r="AN154">
        <v>0</v>
      </c>
      <c r="AO154">
        <v>0</v>
      </c>
      <c r="AP154">
        <v>0</v>
      </c>
      <c r="AQ154">
        <v>0</v>
      </c>
      <c r="AR154">
        <v>0</v>
      </c>
      <c r="AS154">
        <v>0</v>
      </c>
      <c r="AT154">
        <v>0</v>
      </c>
      <c r="AU154">
        <v>0</v>
      </c>
      <c r="AV154">
        <v>0</v>
      </c>
      <c r="AW154">
        <v>0</v>
      </c>
      <c r="AX154">
        <v>0</v>
      </c>
      <c r="AY154">
        <v>75</v>
      </c>
      <c r="AZ154">
        <v>0</v>
      </c>
      <c r="BA154">
        <v>0</v>
      </c>
      <c r="BB154">
        <v>0</v>
      </c>
      <c r="BC154">
        <v>0</v>
      </c>
      <c r="BD154">
        <v>0</v>
      </c>
      <c r="BE154" s="22">
        <v>1422.8</v>
      </c>
      <c r="BF154">
        <v>99.4</v>
      </c>
      <c r="BG154">
        <v>14.31</v>
      </c>
      <c r="BH154">
        <v>1</v>
      </c>
      <c r="BI154">
        <v>1</v>
      </c>
      <c r="BJ154">
        <v>47.3</v>
      </c>
    </row>
    <row r="155" spans="1:62" ht="12.75">
      <c r="A155">
        <v>526</v>
      </c>
      <c r="B155" t="s">
        <v>348</v>
      </c>
      <c r="C155" t="s">
        <v>297</v>
      </c>
      <c r="D155" s="14">
        <v>152000</v>
      </c>
      <c r="E155" s="4">
        <f t="shared" si="12"/>
        <v>3040</v>
      </c>
      <c r="F155" s="4">
        <f t="shared" si="13"/>
        <v>44.18604651162791</v>
      </c>
      <c r="G155" s="31">
        <v>139840</v>
      </c>
      <c r="H155" s="16">
        <f t="shared" si="14"/>
        <v>2725.3</v>
      </c>
      <c r="I155" s="26">
        <f t="shared" si="15"/>
        <v>51.31178218911679</v>
      </c>
      <c r="J155" s="26">
        <f t="shared" si="16"/>
        <v>2032.5581395348838</v>
      </c>
      <c r="K155" s="20">
        <f t="shared" si="17"/>
        <v>68.8</v>
      </c>
      <c r="L155">
        <v>438</v>
      </c>
      <c r="M155">
        <v>594</v>
      </c>
      <c r="N155">
        <v>0</v>
      </c>
      <c r="O155">
        <v>1032</v>
      </c>
      <c r="P155">
        <v>24</v>
      </c>
      <c r="Q155">
        <v>108</v>
      </c>
      <c r="R155">
        <v>28</v>
      </c>
      <c r="S155">
        <v>264</v>
      </c>
      <c r="T155">
        <v>44</v>
      </c>
      <c r="U155">
        <v>468</v>
      </c>
      <c r="V155">
        <v>0</v>
      </c>
      <c r="W155">
        <v>0</v>
      </c>
      <c r="X155">
        <v>0</v>
      </c>
      <c r="Y155">
        <v>0</v>
      </c>
      <c r="Z155">
        <v>100</v>
      </c>
      <c r="AA155">
        <v>150</v>
      </c>
      <c r="AB155">
        <v>250</v>
      </c>
      <c r="AC155">
        <v>1750</v>
      </c>
      <c r="AD155">
        <v>68.8</v>
      </c>
      <c r="AE155">
        <v>25.44</v>
      </c>
      <c r="AF155">
        <v>12</v>
      </c>
      <c r="AG155">
        <v>12</v>
      </c>
      <c r="AH155">
        <v>0</v>
      </c>
      <c r="AI155">
        <v>0</v>
      </c>
      <c r="AJ155">
        <v>0</v>
      </c>
      <c r="AK155">
        <v>250</v>
      </c>
      <c r="AL155">
        <v>275</v>
      </c>
      <c r="AM155">
        <v>0</v>
      </c>
      <c r="AN155">
        <v>110</v>
      </c>
      <c r="AO155">
        <v>75</v>
      </c>
      <c r="AP155">
        <v>0</v>
      </c>
      <c r="AQ155">
        <v>45</v>
      </c>
      <c r="AR155">
        <v>15</v>
      </c>
      <c r="AS155">
        <v>30</v>
      </c>
      <c r="AT155">
        <v>0</v>
      </c>
      <c r="AU155">
        <v>0</v>
      </c>
      <c r="AV155">
        <v>0</v>
      </c>
      <c r="AW155">
        <v>0</v>
      </c>
      <c r="AX155">
        <v>160</v>
      </c>
      <c r="AY155">
        <v>960</v>
      </c>
      <c r="AZ155">
        <v>0</v>
      </c>
      <c r="BA155">
        <v>0</v>
      </c>
      <c r="BB155">
        <v>0</v>
      </c>
      <c r="BC155">
        <v>3.3</v>
      </c>
      <c r="BD155">
        <v>3.3</v>
      </c>
      <c r="BE155" s="22">
        <v>975.3</v>
      </c>
      <c r="BF155">
        <v>68.8</v>
      </c>
      <c r="BG155">
        <v>14.18</v>
      </c>
      <c r="BH155">
        <v>1</v>
      </c>
      <c r="BI155">
        <v>1</v>
      </c>
      <c r="BJ155">
        <v>39.61</v>
      </c>
    </row>
    <row r="156" spans="1:62" ht="12.75">
      <c r="A156">
        <v>529</v>
      </c>
      <c r="B156" t="s">
        <v>348</v>
      </c>
      <c r="C156" t="s">
        <v>300</v>
      </c>
      <c r="D156" s="14">
        <v>1305000</v>
      </c>
      <c r="E156" s="4">
        <f t="shared" si="12"/>
        <v>85868</v>
      </c>
      <c r="F156" s="4">
        <f t="shared" si="13"/>
        <v>1000.7925407925409</v>
      </c>
      <c r="G156" s="31">
        <v>1260368</v>
      </c>
      <c r="H156" s="16">
        <f t="shared" si="14"/>
        <v>4714</v>
      </c>
      <c r="I156" s="26">
        <f t="shared" si="15"/>
        <v>267.3669919389054</v>
      </c>
      <c r="J156" s="26">
        <f t="shared" si="16"/>
        <v>14689.60372960373</v>
      </c>
      <c r="K156" s="20">
        <f t="shared" si="17"/>
        <v>85.8</v>
      </c>
      <c r="L156">
        <v>32</v>
      </c>
      <c r="M156">
        <v>528</v>
      </c>
      <c r="N156">
        <v>8</v>
      </c>
      <c r="O156">
        <v>568</v>
      </c>
      <c r="P156">
        <v>96</v>
      </c>
      <c r="Q156">
        <v>324</v>
      </c>
      <c r="R156">
        <v>119</v>
      </c>
      <c r="S156">
        <v>282</v>
      </c>
      <c r="T156">
        <v>15</v>
      </c>
      <c r="U156">
        <v>836</v>
      </c>
      <c r="V156">
        <v>0</v>
      </c>
      <c r="W156">
        <v>0</v>
      </c>
      <c r="X156">
        <v>550</v>
      </c>
      <c r="Y156">
        <v>550</v>
      </c>
      <c r="Z156">
        <v>50</v>
      </c>
      <c r="AA156">
        <v>150</v>
      </c>
      <c r="AB156">
        <v>200</v>
      </c>
      <c r="AC156">
        <v>2154</v>
      </c>
      <c r="AD156">
        <v>85.8</v>
      </c>
      <c r="AE156">
        <v>25.1</v>
      </c>
      <c r="AF156">
        <v>0</v>
      </c>
      <c r="AG156">
        <v>0</v>
      </c>
      <c r="AH156">
        <v>0</v>
      </c>
      <c r="AI156">
        <v>0</v>
      </c>
      <c r="AJ156">
        <v>0</v>
      </c>
      <c r="AK156">
        <v>0</v>
      </c>
      <c r="AL156">
        <v>0</v>
      </c>
      <c r="AM156">
        <v>0</v>
      </c>
      <c r="AN156">
        <v>0</v>
      </c>
      <c r="AO156">
        <v>0</v>
      </c>
      <c r="AP156">
        <v>0</v>
      </c>
      <c r="AQ156">
        <v>0</v>
      </c>
      <c r="AR156">
        <v>0</v>
      </c>
      <c r="AS156">
        <v>1100</v>
      </c>
      <c r="AT156">
        <v>0</v>
      </c>
      <c r="AU156">
        <v>0</v>
      </c>
      <c r="AV156">
        <v>0</v>
      </c>
      <c r="AW156">
        <v>0</v>
      </c>
      <c r="AX156">
        <v>1460</v>
      </c>
      <c r="AY156">
        <v>2560</v>
      </c>
      <c r="AZ156">
        <v>0</v>
      </c>
      <c r="BA156">
        <v>0</v>
      </c>
      <c r="BB156">
        <v>0</v>
      </c>
      <c r="BC156">
        <v>0</v>
      </c>
      <c r="BD156">
        <v>0</v>
      </c>
      <c r="BE156" s="22">
        <v>2560</v>
      </c>
      <c r="BF156">
        <v>85.8</v>
      </c>
      <c r="BG156">
        <v>29.84</v>
      </c>
      <c r="BH156">
        <v>1</v>
      </c>
      <c r="BI156">
        <v>1</v>
      </c>
      <c r="BJ156">
        <v>54.94</v>
      </c>
    </row>
    <row r="157" spans="1:62" ht="12.75">
      <c r="A157">
        <v>450</v>
      </c>
      <c r="B157" t="s">
        <v>348</v>
      </c>
      <c r="C157" t="s">
        <v>198</v>
      </c>
      <c r="D157" s="14">
        <v>749000</v>
      </c>
      <c r="E157" s="4">
        <f t="shared" si="12"/>
        <v>129721</v>
      </c>
      <c r="F157" s="4">
        <f t="shared" si="13"/>
        <v>1348.4511434511435</v>
      </c>
      <c r="G157" s="31">
        <v>803821</v>
      </c>
      <c r="H157" s="16">
        <f t="shared" si="14"/>
        <v>4843.1</v>
      </c>
      <c r="I157" s="26">
        <f t="shared" si="15"/>
        <v>165.97241436270156</v>
      </c>
      <c r="J157" s="26">
        <f t="shared" si="16"/>
        <v>8355.727650727651</v>
      </c>
      <c r="K157" s="20">
        <f t="shared" si="17"/>
        <v>96.2</v>
      </c>
      <c r="L157">
        <v>2238</v>
      </c>
      <c r="M157">
        <v>1119</v>
      </c>
      <c r="N157">
        <v>93</v>
      </c>
      <c r="O157">
        <v>3450</v>
      </c>
      <c r="P157">
        <v>24</v>
      </c>
      <c r="Q157">
        <v>336</v>
      </c>
      <c r="R157">
        <v>49</v>
      </c>
      <c r="S157">
        <v>0</v>
      </c>
      <c r="T157">
        <v>48</v>
      </c>
      <c r="U157">
        <v>457</v>
      </c>
      <c r="V157">
        <v>0</v>
      </c>
      <c r="W157">
        <v>150</v>
      </c>
      <c r="X157">
        <v>50</v>
      </c>
      <c r="Y157">
        <v>200</v>
      </c>
      <c r="Z157">
        <v>100</v>
      </c>
      <c r="AA157">
        <v>0</v>
      </c>
      <c r="AB157">
        <v>100</v>
      </c>
      <c r="AC157">
        <v>4207</v>
      </c>
      <c r="AD157">
        <v>96.2</v>
      </c>
      <c r="AE157">
        <v>43.73</v>
      </c>
      <c r="AF157">
        <v>385.47</v>
      </c>
      <c r="AG157">
        <v>385.47</v>
      </c>
      <c r="AH157">
        <v>0</v>
      </c>
      <c r="AI157">
        <v>0</v>
      </c>
      <c r="AJ157">
        <v>0</v>
      </c>
      <c r="AK157">
        <v>50</v>
      </c>
      <c r="AL157">
        <v>75</v>
      </c>
      <c r="AM157">
        <v>0</v>
      </c>
      <c r="AN157">
        <v>80</v>
      </c>
      <c r="AO157">
        <v>0</v>
      </c>
      <c r="AP157">
        <v>0</v>
      </c>
      <c r="AQ157">
        <v>0</v>
      </c>
      <c r="AR157">
        <v>0</v>
      </c>
      <c r="AS157">
        <v>0</v>
      </c>
      <c r="AT157">
        <v>0</v>
      </c>
      <c r="AU157">
        <v>0</v>
      </c>
      <c r="AV157">
        <v>0</v>
      </c>
      <c r="AW157">
        <v>0</v>
      </c>
      <c r="AX157">
        <v>0</v>
      </c>
      <c r="AY157">
        <v>205</v>
      </c>
      <c r="AZ157">
        <v>0</v>
      </c>
      <c r="BA157">
        <v>21.63</v>
      </c>
      <c r="BB157">
        <v>21.63</v>
      </c>
      <c r="BC157">
        <v>24</v>
      </c>
      <c r="BD157">
        <v>24</v>
      </c>
      <c r="BE157" s="22">
        <v>636.1</v>
      </c>
      <c r="BF157">
        <v>96.2</v>
      </c>
      <c r="BG157">
        <v>6.61</v>
      </c>
      <c r="BH157">
        <v>1</v>
      </c>
      <c r="BI157">
        <v>1</v>
      </c>
      <c r="BJ157">
        <v>50.34</v>
      </c>
    </row>
    <row r="158" spans="1:62" ht="12.75">
      <c r="A158">
        <v>536</v>
      </c>
      <c r="B158" t="s">
        <v>348</v>
      </c>
      <c r="C158" t="s">
        <v>307</v>
      </c>
      <c r="D158" s="14">
        <v>1640000</v>
      </c>
      <c r="E158" s="4">
        <f t="shared" si="12"/>
        <v>123894</v>
      </c>
      <c r="F158" s="4">
        <f t="shared" si="13"/>
        <v>1171.0207939508507</v>
      </c>
      <c r="G158" s="31">
        <v>1599894</v>
      </c>
      <c r="H158" s="16">
        <f t="shared" si="14"/>
        <v>4994.17</v>
      </c>
      <c r="I158" s="26">
        <f t="shared" si="15"/>
        <v>320.35233081773345</v>
      </c>
      <c r="J158" s="26">
        <f t="shared" si="16"/>
        <v>15121.87145557656</v>
      </c>
      <c r="K158" s="20">
        <f t="shared" si="17"/>
        <v>105.8</v>
      </c>
      <c r="L158">
        <v>997</v>
      </c>
      <c r="M158">
        <v>1233</v>
      </c>
      <c r="N158">
        <v>18</v>
      </c>
      <c r="O158">
        <v>2248</v>
      </c>
      <c r="P158">
        <v>120</v>
      </c>
      <c r="Q158">
        <v>468</v>
      </c>
      <c r="R158">
        <v>259</v>
      </c>
      <c r="S158">
        <v>0</v>
      </c>
      <c r="T158">
        <v>90</v>
      </c>
      <c r="U158">
        <v>937</v>
      </c>
      <c r="V158">
        <v>0</v>
      </c>
      <c r="W158">
        <v>0</v>
      </c>
      <c r="X158">
        <v>150</v>
      </c>
      <c r="Y158">
        <v>150</v>
      </c>
      <c r="Z158">
        <v>50</v>
      </c>
      <c r="AA158">
        <v>150</v>
      </c>
      <c r="AB158">
        <v>200</v>
      </c>
      <c r="AC158">
        <v>3535</v>
      </c>
      <c r="AD158">
        <v>105.8</v>
      </c>
      <c r="AE158">
        <v>33.41</v>
      </c>
      <c r="AF158">
        <v>1412.43</v>
      </c>
      <c r="AG158">
        <v>1412.43</v>
      </c>
      <c r="AH158">
        <v>0</v>
      </c>
      <c r="AI158">
        <v>0</v>
      </c>
      <c r="AJ158">
        <v>0</v>
      </c>
      <c r="AK158">
        <v>0</v>
      </c>
      <c r="AL158">
        <v>0</v>
      </c>
      <c r="AM158">
        <v>0</v>
      </c>
      <c r="AN158">
        <v>40</v>
      </c>
      <c r="AO158">
        <v>0</v>
      </c>
      <c r="AP158">
        <v>0</v>
      </c>
      <c r="AQ158">
        <v>0</v>
      </c>
      <c r="AR158">
        <v>0</v>
      </c>
      <c r="AS158">
        <v>0</v>
      </c>
      <c r="AT158">
        <v>0</v>
      </c>
      <c r="AU158">
        <v>0</v>
      </c>
      <c r="AV158">
        <v>0</v>
      </c>
      <c r="AW158">
        <v>0</v>
      </c>
      <c r="AX158">
        <v>0</v>
      </c>
      <c r="AY158">
        <v>40</v>
      </c>
      <c r="AZ158">
        <v>0</v>
      </c>
      <c r="BA158">
        <v>6.74</v>
      </c>
      <c r="BB158">
        <v>6.74</v>
      </c>
      <c r="BC158">
        <v>0</v>
      </c>
      <c r="BD158">
        <v>0</v>
      </c>
      <c r="BE158" s="22">
        <v>1459.17</v>
      </c>
      <c r="BF158">
        <v>105.8</v>
      </c>
      <c r="BG158">
        <v>13.79</v>
      </c>
      <c r="BH158">
        <v>1</v>
      </c>
      <c r="BI158">
        <v>1</v>
      </c>
      <c r="BJ158">
        <v>47.2</v>
      </c>
    </row>
    <row r="159" spans="1:62" ht="12.75">
      <c r="A159">
        <v>550</v>
      </c>
      <c r="B159" t="s">
        <v>348</v>
      </c>
      <c r="C159" t="s">
        <v>318</v>
      </c>
      <c r="D159" s="14">
        <v>1238000</v>
      </c>
      <c r="E159" s="4">
        <f t="shared" si="12"/>
        <v>115540</v>
      </c>
      <c r="F159" s="4">
        <f t="shared" si="13"/>
        <v>956.4569536423842</v>
      </c>
      <c r="G159" s="31">
        <v>1229740</v>
      </c>
      <c r="H159" s="16">
        <f t="shared" si="14"/>
        <v>4333.86</v>
      </c>
      <c r="I159" s="26">
        <f t="shared" si="15"/>
        <v>283.75166710507494</v>
      </c>
      <c r="J159" s="26">
        <f t="shared" si="16"/>
        <v>10179.966887417218</v>
      </c>
      <c r="K159" s="20">
        <f t="shared" si="17"/>
        <v>120.8</v>
      </c>
      <c r="L159">
        <v>0</v>
      </c>
      <c r="M159">
        <v>828</v>
      </c>
      <c r="N159">
        <v>6</v>
      </c>
      <c r="O159">
        <v>834</v>
      </c>
      <c r="P159">
        <v>144</v>
      </c>
      <c r="Q159">
        <v>384</v>
      </c>
      <c r="R159">
        <v>84</v>
      </c>
      <c r="S159">
        <v>549</v>
      </c>
      <c r="T159">
        <v>49</v>
      </c>
      <c r="U159">
        <v>1210</v>
      </c>
      <c r="V159">
        <v>0</v>
      </c>
      <c r="W159">
        <v>0</v>
      </c>
      <c r="X159">
        <v>100</v>
      </c>
      <c r="Y159">
        <v>100</v>
      </c>
      <c r="Z159">
        <v>50</v>
      </c>
      <c r="AA159">
        <v>150</v>
      </c>
      <c r="AB159">
        <v>200</v>
      </c>
      <c r="AC159">
        <v>2344</v>
      </c>
      <c r="AD159">
        <v>120.8</v>
      </c>
      <c r="AE159">
        <v>19.4</v>
      </c>
      <c r="AF159">
        <v>210.86</v>
      </c>
      <c r="AG159">
        <v>210.86</v>
      </c>
      <c r="AH159">
        <v>0</v>
      </c>
      <c r="AI159">
        <v>0</v>
      </c>
      <c r="AJ159">
        <v>0</v>
      </c>
      <c r="AK159">
        <v>0</v>
      </c>
      <c r="AL159">
        <v>125</v>
      </c>
      <c r="AM159">
        <v>0</v>
      </c>
      <c r="AN159">
        <v>10</v>
      </c>
      <c r="AO159">
        <v>0</v>
      </c>
      <c r="AP159">
        <v>0</v>
      </c>
      <c r="AQ159">
        <v>0</v>
      </c>
      <c r="AR159">
        <v>0</v>
      </c>
      <c r="AS159">
        <v>0</v>
      </c>
      <c r="AT159">
        <v>0</v>
      </c>
      <c r="AU159">
        <v>0</v>
      </c>
      <c r="AV159">
        <v>0</v>
      </c>
      <c r="AW159">
        <v>0</v>
      </c>
      <c r="AX159">
        <v>1644</v>
      </c>
      <c r="AY159">
        <v>1779</v>
      </c>
      <c r="AZ159">
        <v>0</v>
      </c>
      <c r="BA159">
        <v>0</v>
      </c>
      <c r="BB159">
        <v>0</v>
      </c>
      <c r="BC159">
        <v>0</v>
      </c>
      <c r="BD159">
        <v>0</v>
      </c>
      <c r="BE159" s="22">
        <v>1989.86</v>
      </c>
      <c r="BF159">
        <v>120.8</v>
      </c>
      <c r="BG159">
        <v>16.47</v>
      </c>
      <c r="BH159">
        <v>1</v>
      </c>
      <c r="BI159">
        <v>1</v>
      </c>
      <c r="BJ159">
        <v>35.88</v>
      </c>
    </row>
    <row r="160" spans="1:62" ht="12.75">
      <c r="A160">
        <v>551</v>
      </c>
      <c r="B160" t="s">
        <v>348</v>
      </c>
      <c r="C160" t="s">
        <v>319</v>
      </c>
      <c r="D160" s="14">
        <v>1882000</v>
      </c>
      <c r="E160" s="4">
        <f t="shared" si="12"/>
        <v>153187</v>
      </c>
      <c r="F160" s="4">
        <f t="shared" si="13"/>
        <v>1022.6101468624832</v>
      </c>
      <c r="G160" s="31">
        <v>1846987</v>
      </c>
      <c r="H160" s="16">
        <f t="shared" si="14"/>
        <v>10021.8</v>
      </c>
      <c r="I160" s="26">
        <f t="shared" si="15"/>
        <v>184.2969326867429</v>
      </c>
      <c r="J160" s="26">
        <f t="shared" si="16"/>
        <v>12329.686248331107</v>
      </c>
      <c r="K160" s="20">
        <f t="shared" si="17"/>
        <v>149.8</v>
      </c>
      <c r="L160">
        <v>800</v>
      </c>
      <c r="M160">
        <v>2397</v>
      </c>
      <c r="N160">
        <v>12</v>
      </c>
      <c r="O160">
        <v>3209</v>
      </c>
      <c r="P160">
        <v>0</v>
      </c>
      <c r="Q160">
        <v>336</v>
      </c>
      <c r="R160">
        <v>105</v>
      </c>
      <c r="S160">
        <v>0</v>
      </c>
      <c r="T160">
        <v>32</v>
      </c>
      <c r="U160">
        <v>473</v>
      </c>
      <c r="V160">
        <v>0</v>
      </c>
      <c r="W160">
        <v>0</v>
      </c>
      <c r="X160">
        <v>350</v>
      </c>
      <c r="Y160">
        <v>350</v>
      </c>
      <c r="Z160">
        <v>150</v>
      </c>
      <c r="AA160">
        <v>150</v>
      </c>
      <c r="AB160">
        <v>300</v>
      </c>
      <c r="AC160">
        <v>4332</v>
      </c>
      <c r="AD160">
        <v>149.8</v>
      </c>
      <c r="AE160">
        <v>28.92</v>
      </c>
      <c r="AF160">
        <v>5639.8</v>
      </c>
      <c r="AG160">
        <v>5639.8</v>
      </c>
      <c r="AH160">
        <v>40</v>
      </c>
      <c r="AI160">
        <v>0</v>
      </c>
      <c r="AJ160">
        <v>40</v>
      </c>
      <c r="AK160">
        <v>0</v>
      </c>
      <c r="AL160">
        <v>0</v>
      </c>
      <c r="AM160">
        <v>0</v>
      </c>
      <c r="AN160">
        <v>10</v>
      </c>
      <c r="AO160">
        <v>0</v>
      </c>
      <c r="AP160">
        <v>0</v>
      </c>
      <c r="AQ160">
        <v>0</v>
      </c>
      <c r="AR160">
        <v>0</v>
      </c>
      <c r="AS160">
        <v>0</v>
      </c>
      <c r="AT160">
        <v>0</v>
      </c>
      <c r="AU160">
        <v>0</v>
      </c>
      <c r="AV160">
        <v>0</v>
      </c>
      <c r="AW160">
        <v>0</v>
      </c>
      <c r="AX160">
        <v>0</v>
      </c>
      <c r="AY160">
        <v>10</v>
      </c>
      <c r="AZ160">
        <v>0</v>
      </c>
      <c r="BA160">
        <v>0</v>
      </c>
      <c r="BB160">
        <v>0</v>
      </c>
      <c r="BC160">
        <v>0</v>
      </c>
      <c r="BD160">
        <v>0</v>
      </c>
      <c r="BE160" s="22">
        <v>5689.8</v>
      </c>
      <c r="BF160">
        <v>149.8</v>
      </c>
      <c r="BG160">
        <v>37.98</v>
      </c>
      <c r="BH160">
        <v>1</v>
      </c>
      <c r="BI160">
        <v>1</v>
      </c>
      <c r="BJ160">
        <v>66.9</v>
      </c>
    </row>
    <row r="161" spans="1:62" ht="12.75">
      <c r="A161">
        <v>403</v>
      </c>
      <c r="B161" t="s">
        <v>348</v>
      </c>
      <c r="C161" t="s">
        <v>539</v>
      </c>
      <c r="D161" s="14">
        <v>128000</v>
      </c>
      <c r="E161" s="4">
        <f t="shared" si="12"/>
        <v>2560</v>
      </c>
      <c r="F161" s="4">
        <f t="shared" si="13"/>
        <v>28.318584070796458</v>
      </c>
      <c r="G161" s="31">
        <v>117760</v>
      </c>
      <c r="H161" s="16">
        <f t="shared" si="14"/>
        <v>1837.82</v>
      </c>
      <c r="I161" s="26">
        <f t="shared" si="15"/>
        <v>64.07591603094971</v>
      </c>
      <c r="J161" s="26">
        <f t="shared" si="16"/>
        <v>1302.654867256637</v>
      </c>
      <c r="K161" s="20">
        <f t="shared" si="17"/>
        <v>90.4</v>
      </c>
      <c r="L161">
        <v>105</v>
      </c>
      <c r="M161">
        <v>1055</v>
      </c>
      <c r="N161">
        <v>0</v>
      </c>
      <c r="O161">
        <v>1160</v>
      </c>
      <c r="P161">
        <v>24</v>
      </c>
      <c r="Q161">
        <v>324</v>
      </c>
      <c r="R161">
        <v>28</v>
      </c>
      <c r="S161">
        <v>147</v>
      </c>
      <c r="T161">
        <v>32</v>
      </c>
      <c r="U161">
        <v>555</v>
      </c>
      <c r="V161">
        <v>0</v>
      </c>
      <c r="W161">
        <v>0</v>
      </c>
      <c r="X161">
        <v>0</v>
      </c>
      <c r="Y161">
        <v>0</v>
      </c>
      <c r="Z161">
        <v>50</v>
      </c>
      <c r="AA161">
        <v>0</v>
      </c>
      <c r="AB161">
        <v>50</v>
      </c>
      <c r="AC161">
        <v>1765</v>
      </c>
      <c r="AD161">
        <v>90.4</v>
      </c>
      <c r="AE161">
        <v>19.52</v>
      </c>
      <c r="AF161">
        <v>47.82</v>
      </c>
      <c r="AG161">
        <v>47.82</v>
      </c>
      <c r="AH161">
        <v>0</v>
      </c>
      <c r="AI161">
        <v>0</v>
      </c>
      <c r="AJ161">
        <v>0</v>
      </c>
      <c r="AK161">
        <v>0</v>
      </c>
      <c r="AL161">
        <v>25</v>
      </c>
      <c r="AM161">
        <v>0</v>
      </c>
      <c r="AN161">
        <v>0</v>
      </c>
      <c r="AO161">
        <v>0</v>
      </c>
      <c r="AP161">
        <v>0</v>
      </c>
      <c r="AQ161">
        <v>0</v>
      </c>
      <c r="AR161">
        <v>0</v>
      </c>
      <c r="AS161">
        <v>0</v>
      </c>
      <c r="AT161">
        <v>0</v>
      </c>
      <c r="AU161">
        <v>0</v>
      </c>
      <c r="AV161">
        <v>0</v>
      </c>
      <c r="AW161">
        <v>0</v>
      </c>
      <c r="AX161">
        <v>0</v>
      </c>
      <c r="AY161">
        <v>25</v>
      </c>
      <c r="AZ161">
        <v>0</v>
      </c>
      <c r="BA161">
        <v>0</v>
      </c>
      <c r="BB161">
        <v>0</v>
      </c>
      <c r="BC161">
        <v>0</v>
      </c>
      <c r="BD161">
        <v>0</v>
      </c>
      <c r="BE161" s="22">
        <v>72.82</v>
      </c>
      <c r="BF161">
        <v>90.4</v>
      </c>
      <c r="BG161">
        <v>0.81</v>
      </c>
      <c r="BH161">
        <v>1</v>
      </c>
      <c r="BI161">
        <v>1</v>
      </c>
      <c r="BJ161">
        <v>20.33</v>
      </c>
    </row>
    <row r="162" spans="1:62" ht="12.75">
      <c r="A162">
        <v>1249</v>
      </c>
      <c r="B162" t="s">
        <v>348</v>
      </c>
      <c r="C162" t="s">
        <v>65</v>
      </c>
      <c r="D162" s="14">
        <v>186000</v>
      </c>
      <c r="E162" s="4">
        <f t="shared" si="12"/>
        <v>60542</v>
      </c>
      <c r="F162" s="4">
        <f t="shared" si="13"/>
        <v>754.8877805486284</v>
      </c>
      <c r="G162" s="31">
        <v>227942</v>
      </c>
      <c r="H162" s="16">
        <f t="shared" si="14"/>
        <v>3106.75</v>
      </c>
      <c r="I162" s="26">
        <f t="shared" si="15"/>
        <v>73.36992033475497</v>
      </c>
      <c r="J162" s="26">
        <f t="shared" si="16"/>
        <v>2842.1695760598504</v>
      </c>
      <c r="K162" s="20">
        <f t="shared" si="17"/>
        <v>80.2</v>
      </c>
      <c r="L162">
        <v>978</v>
      </c>
      <c r="M162">
        <v>741</v>
      </c>
      <c r="N162">
        <v>32</v>
      </c>
      <c r="O162">
        <v>1751</v>
      </c>
      <c r="P162">
        <v>24</v>
      </c>
      <c r="Q162">
        <v>264</v>
      </c>
      <c r="R162">
        <v>448</v>
      </c>
      <c r="S162">
        <v>0</v>
      </c>
      <c r="T162">
        <v>84</v>
      </c>
      <c r="U162">
        <v>820</v>
      </c>
      <c r="V162">
        <v>0</v>
      </c>
      <c r="W162">
        <v>0</v>
      </c>
      <c r="X162">
        <v>300</v>
      </c>
      <c r="Y162">
        <v>300</v>
      </c>
      <c r="Z162">
        <v>100</v>
      </c>
      <c r="AA162">
        <v>0</v>
      </c>
      <c r="AB162">
        <v>100</v>
      </c>
      <c r="AC162">
        <v>2971</v>
      </c>
      <c r="AD162">
        <v>80.2</v>
      </c>
      <c r="AE162">
        <v>37.04</v>
      </c>
      <c r="AF162">
        <v>100.75</v>
      </c>
      <c r="AG162">
        <v>100.75</v>
      </c>
      <c r="AH162">
        <v>0</v>
      </c>
      <c r="AI162">
        <v>0</v>
      </c>
      <c r="AJ162">
        <v>0</v>
      </c>
      <c r="AK162">
        <v>0</v>
      </c>
      <c r="AL162">
        <v>25</v>
      </c>
      <c r="AM162">
        <v>0</v>
      </c>
      <c r="AN162">
        <v>10</v>
      </c>
      <c r="AO162">
        <v>0</v>
      </c>
      <c r="AP162">
        <v>0</v>
      </c>
      <c r="AQ162">
        <v>0</v>
      </c>
      <c r="AR162">
        <v>0</v>
      </c>
      <c r="AS162">
        <v>0</v>
      </c>
      <c r="AT162">
        <v>0</v>
      </c>
      <c r="AU162">
        <v>0</v>
      </c>
      <c r="AV162">
        <v>0</v>
      </c>
      <c r="AW162">
        <v>0</v>
      </c>
      <c r="AX162">
        <v>0</v>
      </c>
      <c r="AY162">
        <v>35</v>
      </c>
      <c r="AZ162">
        <v>0</v>
      </c>
      <c r="BA162">
        <v>0</v>
      </c>
      <c r="BB162">
        <v>0</v>
      </c>
      <c r="BC162">
        <v>0</v>
      </c>
      <c r="BD162">
        <v>0</v>
      </c>
      <c r="BE162" s="22">
        <v>135.75</v>
      </c>
      <c r="BF162">
        <v>80.2</v>
      </c>
      <c r="BG162">
        <v>1.69</v>
      </c>
      <c r="BH162">
        <v>1</v>
      </c>
      <c r="BI162">
        <v>1</v>
      </c>
      <c r="BJ162">
        <v>38.74</v>
      </c>
    </row>
    <row r="163" spans="1:62" ht="12.75">
      <c r="A163">
        <v>1466</v>
      </c>
      <c r="B163" t="s">
        <v>348</v>
      </c>
      <c r="C163" t="s">
        <v>576</v>
      </c>
      <c r="D163" s="14">
        <v>0</v>
      </c>
      <c r="F163" s="4">
        <f t="shared" si="13"/>
        <v>0</v>
      </c>
      <c r="H163" s="16">
        <f t="shared" si="14"/>
        <v>33</v>
      </c>
      <c r="I163" s="26">
        <f t="shared" si="15"/>
        <v>0</v>
      </c>
      <c r="J163" s="26">
        <f t="shared" si="16"/>
        <v>0</v>
      </c>
      <c r="K163" s="20">
        <f t="shared" si="17"/>
        <v>29.5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24</v>
      </c>
      <c r="R163">
        <v>0</v>
      </c>
      <c r="S163">
        <v>9</v>
      </c>
      <c r="T163">
        <v>0</v>
      </c>
      <c r="U163">
        <v>33</v>
      </c>
      <c r="V163">
        <v>0</v>
      </c>
      <c r="W163">
        <v>0</v>
      </c>
      <c r="X163">
        <v>0</v>
      </c>
      <c r="Y163">
        <v>0</v>
      </c>
      <c r="Z163">
        <v>0</v>
      </c>
      <c r="AA163">
        <v>0</v>
      </c>
      <c r="AB163">
        <v>0</v>
      </c>
      <c r="AC163">
        <v>33</v>
      </c>
      <c r="AD163">
        <v>29.5</v>
      </c>
      <c r="AE163">
        <v>1.12</v>
      </c>
      <c r="AF163">
        <v>0</v>
      </c>
      <c r="AG163">
        <v>0</v>
      </c>
      <c r="AH163">
        <v>0</v>
      </c>
      <c r="AI163">
        <v>0</v>
      </c>
      <c r="AJ163">
        <v>0</v>
      </c>
      <c r="AK163">
        <v>0</v>
      </c>
      <c r="AL163">
        <v>0</v>
      </c>
      <c r="AM163">
        <v>0</v>
      </c>
      <c r="AN163">
        <v>0</v>
      </c>
      <c r="AO163">
        <v>0</v>
      </c>
      <c r="AP163">
        <v>0</v>
      </c>
      <c r="AQ163">
        <v>0</v>
      </c>
      <c r="AR163">
        <v>0</v>
      </c>
      <c r="AS163">
        <v>0</v>
      </c>
      <c r="AT163">
        <v>0</v>
      </c>
      <c r="AU163">
        <v>0</v>
      </c>
      <c r="AV163">
        <v>0</v>
      </c>
      <c r="AW163">
        <v>0</v>
      </c>
      <c r="AX163">
        <v>0</v>
      </c>
      <c r="AY163">
        <v>0</v>
      </c>
      <c r="AZ163">
        <v>0</v>
      </c>
      <c r="BA163">
        <v>0</v>
      </c>
      <c r="BB163">
        <v>0</v>
      </c>
      <c r="BC163">
        <v>0</v>
      </c>
      <c r="BD163">
        <v>0</v>
      </c>
      <c r="BE163" s="22">
        <v>0</v>
      </c>
      <c r="BF163">
        <v>29.5</v>
      </c>
      <c r="BG163">
        <v>0</v>
      </c>
      <c r="BH163">
        <v>1</v>
      </c>
      <c r="BI163">
        <v>1</v>
      </c>
      <c r="BJ163">
        <v>1.12</v>
      </c>
    </row>
    <row r="164" spans="1:62" ht="12.75">
      <c r="A164">
        <v>511</v>
      </c>
      <c r="B164" t="s">
        <v>348</v>
      </c>
      <c r="C164" t="s">
        <v>283</v>
      </c>
      <c r="D164" s="14">
        <v>520000</v>
      </c>
      <c r="E164" s="4">
        <f t="shared" si="12"/>
        <v>87888</v>
      </c>
      <c r="F164" s="4">
        <f t="shared" si="13"/>
        <v>812.2735674676525</v>
      </c>
      <c r="G164" s="31">
        <v>555888</v>
      </c>
      <c r="H164" s="16">
        <f t="shared" si="14"/>
        <v>3259</v>
      </c>
      <c r="I164" s="26">
        <f t="shared" si="15"/>
        <v>170.5701135317582</v>
      </c>
      <c r="J164" s="26">
        <f t="shared" si="16"/>
        <v>5137.597042513863</v>
      </c>
      <c r="K164" s="20">
        <f t="shared" si="17"/>
        <v>108.2</v>
      </c>
      <c r="L164">
        <v>490</v>
      </c>
      <c r="M164">
        <v>1268</v>
      </c>
      <c r="N164">
        <v>0</v>
      </c>
      <c r="O164">
        <v>1758</v>
      </c>
      <c r="P164">
        <v>0</v>
      </c>
      <c r="Q164">
        <v>360</v>
      </c>
      <c r="R164">
        <v>42</v>
      </c>
      <c r="S164">
        <v>111</v>
      </c>
      <c r="T164">
        <v>3</v>
      </c>
      <c r="U164">
        <v>516</v>
      </c>
      <c r="V164">
        <v>0</v>
      </c>
      <c r="W164">
        <v>0</v>
      </c>
      <c r="X164">
        <v>150</v>
      </c>
      <c r="Y164">
        <v>150</v>
      </c>
      <c r="Z164">
        <v>50</v>
      </c>
      <c r="AA164">
        <v>0</v>
      </c>
      <c r="AB164">
        <v>50</v>
      </c>
      <c r="AC164">
        <v>2474</v>
      </c>
      <c r="AD164">
        <v>108.2</v>
      </c>
      <c r="AE164">
        <v>22.87</v>
      </c>
      <c r="AF164">
        <v>1</v>
      </c>
      <c r="AG164">
        <v>1</v>
      </c>
      <c r="AH164">
        <v>0</v>
      </c>
      <c r="AI164">
        <v>0</v>
      </c>
      <c r="AJ164">
        <v>0</v>
      </c>
      <c r="AK164">
        <v>150</v>
      </c>
      <c r="AL164">
        <v>0</v>
      </c>
      <c r="AM164">
        <v>0</v>
      </c>
      <c r="AN164">
        <v>30</v>
      </c>
      <c r="AO164">
        <v>0</v>
      </c>
      <c r="AP164">
        <v>0</v>
      </c>
      <c r="AQ164">
        <v>0</v>
      </c>
      <c r="AR164">
        <v>45</v>
      </c>
      <c r="AS164">
        <v>10</v>
      </c>
      <c r="AT164">
        <v>0</v>
      </c>
      <c r="AU164">
        <v>0</v>
      </c>
      <c r="AV164">
        <v>0</v>
      </c>
      <c r="AW164">
        <v>0</v>
      </c>
      <c r="AX164">
        <v>549</v>
      </c>
      <c r="AY164">
        <v>784</v>
      </c>
      <c r="AZ164">
        <v>0</v>
      </c>
      <c r="BA164">
        <v>0</v>
      </c>
      <c r="BB164">
        <v>0</v>
      </c>
      <c r="BC164">
        <v>0</v>
      </c>
      <c r="BD164">
        <v>0</v>
      </c>
      <c r="BE164" s="22">
        <v>785</v>
      </c>
      <c r="BF164">
        <v>108.2</v>
      </c>
      <c r="BG164">
        <v>7.26</v>
      </c>
      <c r="BH164">
        <v>1</v>
      </c>
      <c r="BI164">
        <v>1</v>
      </c>
      <c r="BJ164">
        <v>30.12</v>
      </c>
    </row>
    <row r="165" spans="1:62" ht="12.75">
      <c r="A165">
        <v>545</v>
      </c>
      <c r="B165" t="s">
        <v>343</v>
      </c>
      <c r="C165" t="s">
        <v>315</v>
      </c>
      <c r="D165" s="14">
        <v>7333000</v>
      </c>
      <c r="E165" s="4">
        <f t="shared" si="12"/>
        <v>420085</v>
      </c>
      <c r="F165" s="4">
        <f t="shared" si="13"/>
        <v>1148.4007654455986</v>
      </c>
      <c r="G165" s="31">
        <v>7019785</v>
      </c>
      <c r="H165" s="16">
        <f t="shared" si="14"/>
        <v>25231.050000000003</v>
      </c>
      <c r="I165" s="26">
        <f t="shared" si="15"/>
        <v>278.22008992887726</v>
      </c>
      <c r="J165" s="26">
        <f t="shared" si="16"/>
        <v>19190.226899945326</v>
      </c>
      <c r="K165" s="20">
        <f t="shared" si="17"/>
        <v>365.8</v>
      </c>
      <c r="L165">
        <v>11403.5</v>
      </c>
      <c r="M165">
        <v>3114</v>
      </c>
      <c r="N165">
        <v>125</v>
      </c>
      <c r="O165">
        <v>14642.5</v>
      </c>
      <c r="P165">
        <v>384</v>
      </c>
      <c r="Q165">
        <v>1032</v>
      </c>
      <c r="R165">
        <v>651</v>
      </c>
      <c r="S165">
        <v>0</v>
      </c>
      <c r="T165">
        <v>173.54</v>
      </c>
      <c r="U165">
        <v>2240.54</v>
      </c>
      <c r="V165">
        <v>0</v>
      </c>
      <c r="W165">
        <v>0</v>
      </c>
      <c r="X165">
        <v>800</v>
      </c>
      <c r="Y165">
        <v>800</v>
      </c>
      <c r="Z165">
        <v>300</v>
      </c>
      <c r="AA165">
        <v>750</v>
      </c>
      <c r="AB165">
        <v>1050</v>
      </c>
      <c r="AC165">
        <v>18733.04</v>
      </c>
      <c r="AD165">
        <v>365.8</v>
      </c>
      <c r="AE165">
        <v>51.21</v>
      </c>
      <c r="AF165">
        <v>5100.44</v>
      </c>
      <c r="AG165">
        <v>5100.44</v>
      </c>
      <c r="AH165">
        <v>0</v>
      </c>
      <c r="AI165">
        <v>0</v>
      </c>
      <c r="AJ165">
        <v>0</v>
      </c>
      <c r="AK165">
        <v>0</v>
      </c>
      <c r="AL165">
        <v>675</v>
      </c>
      <c r="AM165">
        <v>20</v>
      </c>
      <c r="AN165">
        <v>370</v>
      </c>
      <c r="AO165">
        <v>0</v>
      </c>
      <c r="AP165">
        <v>70</v>
      </c>
      <c r="AQ165">
        <v>60</v>
      </c>
      <c r="AR165">
        <v>0</v>
      </c>
      <c r="AS165">
        <v>10</v>
      </c>
      <c r="AT165">
        <v>0</v>
      </c>
      <c r="AU165">
        <v>0</v>
      </c>
      <c r="AV165">
        <v>0</v>
      </c>
      <c r="AW165">
        <v>0</v>
      </c>
      <c r="AX165">
        <v>50</v>
      </c>
      <c r="AY165">
        <v>1255</v>
      </c>
      <c r="AZ165">
        <v>130.26</v>
      </c>
      <c r="BA165">
        <v>0</v>
      </c>
      <c r="BB165">
        <v>130.26</v>
      </c>
      <c r="BC165">
        <v>12.31</v>
      </c>
      <c r="BD165">
        <v>12.31</v>
      </c>
      <c r="BE165" s="22">
        <v>6498.01</v>
      </c>
      <c r="BF165">
        <v>365.8</v>
      </c>
      <c r="BG165">
        <v>17.76</v>
      </c>
      <c r="BH165">
        <v>1</v>
      </c>
      <c r="BI165">
        <v>1</v>
      </c>
      <c r="BJ165">
        <v>68.97</v>
      </c>
    </row>
    <row r="166" spans="1:62" ht="12.75">
      <c r="A166">
        <v>702</v>
      </c>
      <c r="B166" t="s">
        <v>343</v>
      </c>
      <c r="C166" t="s">
        <v>140</v>
      </c>
      <c r="D166" s="14">
        <v>354000</v>
      </c>
      <c r="E166" s="4">
        <f t="shared" si="12"/>
        <v>46884</v>
      </c>
      <c r="F166" s="4">
        <f t="shared" si="13"/>
        <v>800.0682593856656</v>
      </c>
      <c r="G166" s="31">
        <v>365484</v>
      </c>
      <c r="H166" s="16">
        <f t="shared" si="14"/>
        <v>3127.06</v>
      </c>
      <c r="I166" s="26">
        <f t="shared" si="15"/>
        <v>116.87783413174036</v>
      </c>
      <c r="J166" s="26">
        <f t="shared" si="16"/>
        <v>6236.9283276450515</v>
      </c>
      <c r="K166" s="20">
        <f t="shared" si="17"/>
        <v>58.6</v>
      </c>
      <c r="L166">
        <v>1455</v>
      </c>
      <c r="M166">
        <v>828</v>
      </c>
      <c r="N166">
        <v>0</v>
      </c>
      <c r="O166">
        <v>2283</v>
      </c>
      <c r="P166">
        <v>24</v>
      </c>
      <c r="Q166">
        <v>240</v>
      </c>
      <c r="R166">
        <v>35</v>
      </c>
      <c r="S166">
        <v>0</v>
      </c>
      <c r="T166">
        <v>23</v>
      </c>
      <c r="U166">
        <v>322</v>
      </c>
      <c r="V166">
        <v>0</v>
      </c>
      <c r="W166">
        <v>0</v>
      </c>
      <c r="X166">
        <v>100</v>
      </c>
      <c r="Y166">
        <v>100</v>
      </c>
      <c r="Z166">
        <v>50</v>
      </c>
      <c r="AA166">
        <v>0</v>
      </c>
      <c r="AB166">
        <v>50</v>
      </c>
      <c r="AC166">
        <v>2755</v>
      </c>
      <c r="AD166">
        <v>58.6</v>
      </c>
      <c r="AE166">
        <v>47.01</v>
      </c>
      <c r="AF166">
        <v>12.06</v>
      </c>
      <c r="AG166">
        <v>12.06</v>
      </c>
      <c r="AH166">
        <v>0</v>
      </c>
      <c r="AI166">
        <v>0</v>
      </c>
      <c r="AJ166">
        <v>0</v>
      </c>
      <c r="AK166">
        <v>0</v>
      </c>
      <c r="AL166">
        <v>200</v>
      </c>
      <c r="AM166">
        <v>0</v>
      </c>
      <c r="AN166">
        <v>160</v>
      </c>
      <c r="AO166">
        <v>0</v>
      </c>
      <c r="AP166">
        <v>0</v>
      </c>
      <c r="AQ166">
        <v>0</v>
      </c>
      <c r="AR166">
        <v>0</v>
      </c>
      <c r="AS166">
        <v>0</v>
      </c>
      <c r="AT166">
        <v>0</v>
      </c>
      <c r="AU166">
        <v>0</v>
      </c>
      <c r="AV166">
        <v>0</v>
      </c>
      <c r="AW166">
        <v>0</v>
      </c>
      <c r="AX166">
        <v>0</v>
      </c>
      <c r="AY166">
        <v>360</v>
      </c>
      <c r="AZ166">
        <v>0</v>
      </c>
      <c r="BA166">
        <v>0</v>
      </c>
      <c r="BB166">
        <v>0</v>
      </c>
      <c r="BC166">
        <v>0</v>
      </c>
      <c r="BD166">
        <v>0</v>
      </c>
      <c r="BE166" s="22">
        <v>372.06</v>
      </c>
      <c r="BF166">
        <v>58.6</v>
      </c>
      <c r="BG166">
        <v>6.35</v>
      </c>
      <c r="BH166">
        <v>1</v>
      </c>
      <c r="BI166">
        <v>1</v>
      </c>
      <c r="BJ166">
        <v>53.36</v>
      </c>
    </row>
    <row r="167" spans="1:62" ht="12.75">
      <c r="A167">
        <v>12</v>
      </c>
      <c r="B167" t="s">
        <v>343</v>
      </c>
      <c r="C167" t="s">
        <v>344</v>
      </c>
      <c r="D167" s="14">
        <v>5253000</v>
      </c>
      <c r="E167" s="4">
        <f t="shared" si="12"/>
        <v>138467</v>
      </c>
      <c r="F167" s="4">
        <f t="shared" si="13"/>
        <v>2758.3067729083664</v>
      </c>
      <c r="G167" s="31">
        <v>4866167</v>
      </c>
      <c r="H167" s="16">
        <f t="shared" si="14"/>
        <v>5768.25</v>
      </c>
      <c r="I167" s="26">
        <f t="shared" si="15"/>
        <v>843.6123607679972</v>
      </c>
      <c r="J167" s="26">
        <f t="shared" si="16"/>
        <v>96935.59760956175</v>
      </c>
      <c r="K167" s="20">
        <f t="shared" si="17"/>
        <v>50.2</v>
      </c>
      <c r="L167">
        <v>4162</v>
      </c>
      <c r="M167">
        <v>0</v>
      </c>
      <c r="N167">
        <v>176</v>
      </c>
      <c r="O167">
        <v>4338</v>
      </c>
      <c r="P167">
        <v>192</v>
      </c>
      <c r="Q167">
        <v>0</v>
      </c>
      <c r="R167">
        <v>0</v>
      </c>
      <c r="S167">
        <v>0</v>
      </c>
      <c r="T167">
        <v>164</v>
      </c>
      <c r="U167">
        <v>356</v>
      </c>
      <c r="V167">
        <v>0</v>
      </c>
      <c r="W167">
        <v>0</v>
      </c>
      <c r="X167">
        <v>250</v>
      </c>
      <c r="Y167">
        <v>250</v>
      </c>
      <c r="Z167">
        <v>100</v>
      </c>
      <c r="AA167">
        <v>300</v>
      </c>
      <c r="AB167">
        <v>400</v>
      </c>
      <c r="AC167">
        <v>5344</v>
      </c>
      <c r="AD167">
        <v>50.2</v>
      </c>
      <c r="AE167">
        <v>106.45</v>
      </c>
      <c r="AF167">
        <v>424.25</v>
      </c>
      <c r="AG167">
        <v>424.25</v>
      </c>
      <c r="AH167">
        <v>0</v>
      </c>
      <c r="AI167">
        <v>0</v>
      </c>
      <c r="AJ167">
        <v>0</v>
      </c>
      <c r="AK167">
        <v>0</v>
      </c>
      <c r="AL167">
        <v>0</v>
      </c>
      <c r="AM167">
        <v>0</v>
      </c>
      <c r="AN167">
        <v>0</v>
      </c>
      <c r="AO167">
        <v>0</v>
      </c>
      <c r="AP167">
        <v>0</v>
      </c>
      <c r="AQ167">
        <v>0</v>
      </c>
      <c r="AR167">
        <v>0</v>
      </c>
      <c r="AS167">
        <v>0</v>
      </c>
      <c r="AT167">
        <v>0</v>
      </c>
      <c r="AU167">
        <v>0</v>
      </c>
      <c r="AV167">
        <v>0</v>
      </c>
      <c r="AW167">
        <v>0</v>
      </c>
      <c r="AX167">
        <v>0</v>
      </c>
      <c r="AY167">
        <v>0</v>
      </c>
      <c r="AZ167">
        <v>0</v>
      </c>
      <c r="BA167">
        <v>0</v>
      </c>
      <c r="BB167">
        <v>0</v>
      </c>
      <c r="BC167">
        <v>0</v>
      </c>
      <c r="BD167">
        <v>0</v>
      </c>
      <c r="BE167" s="22">
        <v>424.25</v>
      </c>
      <c r="BF167">
        <v>50.2</v>
      </c>
      <c r="BG167">
        <v>8.45</v>
      </c>
      <c r="BH167">
        <v>1</v>
      </c>
      <c r="BI167">
        <v>1</v>
      </c>
      <c r="BJ167">
        <v>114.91</v>
      </c>
    </row>
    <row r="168" spans="1:62" ht="12.75">
      <c r="A168">
        <v>15</v>
      </c>
      <c r="B168" t="s">
        <v>343</v>
      </c>
      <c r="C168" t="s">
        <v>345</v>
      </c>
      <c r="D168" s="14">
        <v>7232000</v>
      </c>
      <c r="E168" s="4">
        <f t="shared" si="12"/>
        <v>641583</v>
      </c>
      <c r="F168" s="4">
        <f t="shared" si="13"/>
        <v>8935.696378830084</v>
      </c>
      <c r="G168" s="31">
        <v>7150383</v>
      </c>
      <c r="H168" s="16">
        <f t="shared" si="14"/>
        <v>5391.97</v>
      </c>
      <c r="I168" s="26">
        <f t="shared" si="15"/>
        <v>1326.1169850722463</v>
      </c>
      <c r="J168" s="26">
        <f t="shared" si="16"/>
        <v>99587.5069637883</v>
      </c>
      <c r="K168" s="20">
        <f t="shared" si="17"/>
        <v>71.8</v>
      </c>
      <c r="L168">
        <v>3297.75</v>
      </c>
      <c r="M168">
        <v>693</v>
      </c>
      <c r="N168">
        <v>54</v>
      </c>
      <c r="O168">
        <v>4044.75</v>
      </c>
      <c r="P168">
        <v>96</v>
      </c>
      <c r="Q168">
        <v>108</v>
      </c>
      <c r="R168">
        <v>0</v>
      </c>
      <c r="S168">
        <v>0</v>
      </c>
      <c r="T168">
        <v>65</v>
      </c>
      <c r="U168">
        <v>269</v>
      </c>
      <c r="V168">
        <v>0</v>
      </c>
      <c r="W168">
        <v>0</v>
      </c>
      <c r="X168">
        <v>200</v>
      </c>
      <c r="Y168">
        <v>200</v>
      </c>
      <c r="Z168">
        <v>50</v>
      </c>
      <c r="AA168">
        <v>150</v>
      </c>
      <c r="AB168">
        <v>200</v>
      </c>
      <c r="AC168">
        <v>4713.75</v>
      </c>
      <c r="AD168">
        <v>71.8</v>
      </c>
      <c r="AE168">
        <v>65.65</v>
      </c>
      <c r="AF168">
        <v>263.82</v>
      </c>
      <c r="AG168">
        <v>263.82</v>
      </c>
      <c r="AH168">
        <v>0</v>
      </c>
      <c r="AI168">
        <v>0</v>
      </c>
      <c r="AJ168">
        <v>0</v>
      </c>
      <c r="AK168">
        <v>0</v>
      </c>
      <c r="AL168">
        <v>200</v>
      </c>
      <c r="AM168">
        <v>0</v>
      </c>
      <c r="AN168">
        <v>170</v>
      </c>
      <c r="AO168">
        <v>0</v>
      </c>
      <c r="AP168">
        <v>0</v>
      </c>
      <c r="AQ168">
        <v>30</v>
      </c>
      <c r="AR168">
        <v>0</v>
      </c>
      <c r="AS168">
        <v>0</v>
      </c>
      <c r="AT168">
        <v>0</v>
      </c>
      <c r="AU168">
        <v>0</v>
      </c>
      <c r="AV168">
        <v>0</v>
      </c>
      <c r="AW168">
        <v>0</v>
      </c>
      <c r="AX168">
        <v>0</v>
      </c>
      <c r="AY168">
        <v>400</v>
      </c>
      <c r="AZ168">
        <v>5.32</v>
      </c>
      <c r="BA168">
        <v>4.85</v>
      </c>
      <c r="BB168">
        <v>10.17</v>
      </c>
      <c r="BC168">
        <v>4.23</v>
      </c>
      <c r="BD168">
        <v>4.23</v>
      </c>
      <c r="BE168" s="22">
        <v>678.22</v>
      </c>
      <c r="BF168">
        <v>71.8</v>
      </c>
      <c r="BG168">
        <v>9.45</v>
      </c>
      <c r="BH168">
        <v>1</v>
      </c>
      <c r="BI168">
        <v>1</v>
      </c>
      <c r="BJ168">
        <v>75.1</v>
      </c>
    </row>
    <row r="169" spans="1:62" ht="12.75">
      <c r="A169">
        <v>130</v>
      </c>
      <c r="B169" t="s">
        <v>343</v>
      </c>
      <c r="C169" t="s">
        <v>418</v>
      </c>
      <c r="D169" s="14">
        <v>11714000</v>
      </c>
      <c r="E169" s="4">
        <f t="shared" si="12"/>
        <v>66962</v>
      </c>
      <c r="F169" s="4">
        <f t="shared" si="13"/>
        <v>637.7333333333333</v>
      </c>
      <c r="G169" s="31">
        <v>10609562</v>
      </c>
      <c r="H169" s="16">
        <f t="shared" si="14"/>
        <v>21780.31</v>
      </c>
      <c r="I169" s="26">
        <f t="shared" si="15"/>
        <v>487.11712551382413</v>
      </c>
      <c r="J169" s="28">
        <f t="shared" si="16"/>
        <v>101043.44761904761</v>
      </c>
      <c r="K169" s="20">
        <f t="shared" si="17"/>
        <v>105</v>
      </c>
      <c r="L169">
        <v>1949</v>
      </c>
      <c r="M169">
        <v>1509</v>
      </c>
      <c r="N169">
        <v>12</v>
      </c>
      <c r="O169">
        <v>3470</v>
      </c>
      <c r="P169">
        <v>0</v>
      </c>
      <c r="Q169">
        <v>144</v>
      </c>
      <c r="R169">
        <v>42</v>
      </c>
      <c r="S169">
        <v>18</v>
      </c>
      <c r="T169">
        <v>6</v>
      </c>
      <c r="U169">
        <v>210</v>
      </c>
      <c r="V169">
        <v>0</v>
      </c>
      <c r="W169">
        <v>300</v>
      </c>
      <c r="X169">
        <v>50</v>
      </c>
      <c r="Y169">
        <v>350</v>
      </c>
      <c r="Z169">
        <v>50</v>
      </c>
      <c r="AA169">
        <v>150</v>
      </c>
      <c r="AB169">
        <v>200</v>
      </c>
      <c r="AC169">
        <v>4230</v>
      </c>
      <c r="AD169">
        <v>105</v>
      </c>
      <c r="AE169">
        <v>40.29</v>
      </c>
      <c r="AF169">
        <v>5611.31</v>
      </c>
      <c r="AG169">
        <v>5611.31</v>
      </c>
      <c r="AH169">
        <v>940</v>
      </c>
      <c r="AI169">
        <v>0</v>
      </c>
      <c r="AJ169">
        <v>940</v>
      </c>
      <c r="AK169">
        <v>500</v>
      </c>
      <c r="AL169">
        <v>125</v>
      </c>
      <c r="AM169">
        <v>0</v>
      </c>
      <c r="AN169">
        <v>150</v>
      </c>
      <c r="AO169">
        <v>0</v>
      </c>
      <c r="AP169">
        <v>0</v>
      </c>
      <c r="AQ169">
        <v>0</v>
      </c>
      <c r="AR169">
        <v>0</v>
      </c>
      <c r="AS169">
        <v>0</v>
      </c>
      <c r="AT169">
        <v>0</v>
      </c>
      <c r="AU169">
        <v>0</v>
      </c>
      <c r="AV169">
        <v>0</v>
      </c>
      <c r="AW169">
        <v>0</v>
      </c>
      <c r="AX169">
        <v>0</v>
      </c>
      <c r="AY169">
        <v>775</v>
      </c>
      <c r="AZ169">
        <v>10224</v>
      </c>
      <c r="BA169">
        <v>0</v>
      </c>
      <c r="BB169">
        <v>10224</v>
      </c>
      <c r="BC169">
        <v>0</v>
      </c>
      <c r="BD169">
        <v>0</v>
      </c>
      <c r="BE169" s="22">
        <v>17550.31</v>
      </c>
      <c r="BF169">
        <v>105</v>
      </c>
      <c r="BG169">
        <v>167.15</v>
      </c>
      <c r="BH169">
        <v>1</v>
      </c>
      <c r="BI169">
        <v>1</v>
      </c>
      <c r="BJ169">
        <v>207.43</v>
      </c>
    </row>
    <row r="170" spans="1:62" ht="12.75">
      <c r="A170">
        <v>153</v>
      </c>
      <c r="B170" t="s">
        <v>343</v>
      </c>
      <c r="C170" t="s">
        <v>594</v>
      </c>
      <c r="D170" s="14">
        <v>6717000</v>
      </c>
      <c r="E170" s="4">
        <f t="shared" si="12"/>
        <v>134340</v>
      </c>
      <c r="F170" s="4">
        <f t="shared" si="13"/>
        <v>2187.9478827361563</v>
      </c>
      <c r="G170" s="31">
        <v>6179640</v>
      </c>
      <c r="H170" s="16">
        <f t="shared" si="14"/>
        <v>8801.15</v>
      </c>
      <c r="I170" s="26">
        <f t="shared" si="15"/>
        <v>702.1400612419968</v>
      </c>
      <c r="J170" s="28">
        <f t="shared" si="16"/>
        <v>100645.6026058632</v>
      </c>
      <c r="K170" s="20">
        <f t="shared" si="17"/>
        <v>61.4</v>
      </c>
      <c r="L170">
        <v>1599</v>
      </c>
      <c r="M170">
        <v>765</v>
      </c>
      <c r="N170">
        <v>34</v>
      </c>
      <c r="O170">
        <v>2398</v>
      </c>
      <c r="P170">
        <v>24</v>
      </c>
      <c r="Q170">
        <v>60</v>
      </c>
      <c r="R170">
        <v>98</v>
      </c>
      <c r="S170">
        <v>0</v>
      </c>
      <c r="T170">
        <v>41</v>
      </c>
      <c r="U170">
        <v>223</v>
      </c>
      <c r="V170">
        <v>0</v>
      </c>
      <c r="W170">
        <v>150</v>
      </c>
      <c r="X170">
        <v>550</v>
      </c>
      <c r="Y170">
        <v>700</v>
      </c>
      <c r="Z170">
        <v>50</v>
      </c>
      <c r="AA170">
        <v>0</v>
      </c>
      <c r="AB170">
        <v>50</v>
      </c>
      <c r="AC170">
        <v>3371</v>
      </c>
      <c r="AD170">
        <v>61.4</v>
      </c>
      <c r="AE170">
        <v>54.9</v>
      </c>
      <c r="AF170">
        <v>3180.09</v>
      </c>
      <c r="AG170">
        <v>3180.09</v>
      </c>
      <c r="AH170">
        <v>80</v>
      </c>
      <c r="AI170">
        <v>100</v>
      </c>
      <c r="AJ170">
        <v>180</v>
      </c>
      <c r="AK170">
        <v>0</v>
      </c>
      <c r="AL170">
        <v>225</v>
      </c>
      <c r="AM170">
        <v>0</v>
      </c>
      <c r="AN170">
        <v>210</v>
      </c>
      <c r="AO170">
        <v>0</v>
      </c>
      <c r="AP170">
        <v>0</v>
      </c>
      <c r="AQ170">
        <v>0</v>
      </c>
      <c r="AR170">
        <v>0</v>
      </c>
      <c r="AS170">
        <v>10</v>
      </c>
      <c r="AT170">
        <v>0</v>
      </c>
      <c r="AU170">
        <v>0</v>
      </c>
      <c r="AV170">
        <v>0</v>
      </c>
      <c r="AW170">
        <v>0</v>
      </c>
      <c r="AX170">
        <v>0</v>
      </c>
      <c r="AY170">
        <v>445</v>
      </c>
      <c r="AZ170">
        <v>1364.2</v>
      </c>
      <c r="BA170">
        <v>200.4</v>
      </c>
      <c r="BB170">
        <v>1564.6</v>
      </c>
      <c r="BC170">
        <v>60.46</v>
      </c>
      <c r="BD170">
        <v>60.46</v>
      </c>
      <c r="BE170" s="22">
        <v>5430.15</v>
      </c>
      <c r="BF170">
        <v>61.4</v>
      </c>
      <c r="BG170">
        <v>88.44</v>
      </c>
      <c r="BH170">
        <v>1</v>
      </c>
      <c r="BI170">
        <v>1</v>
      </c>
      <c r="BJ170">
        <v>143.34</v>
      </c>
    </row>
    <row r="171" spans="1:62" ht="12.75">
      <c r="A171">
        <v>154</v>
      </c>
      <c r="B171" t="s">
        <v>343</v>
      </c>
      <c r="C171" t="s">
        <v>595</v>
      </c>
      <c r="D171" s="14">
        <v>348000</v>
      </c>
      <c r="E171" s="4">
        <f t="shared" si="12"/>
        <v>23658</v>
      </c>
      <c r="F171" s="4">
        <f t="shared" si="13"/>
        <v>1299.89010989011</v>
      </c>
      <c r="G171" s="31">
        <v>336858</v>
      </c>
      <c r="H171" s="16">
        <f t="shared" si="14"/>
        <v>1750.38</v>
      </c>
      <c r="I171" s="26">
        <f t="shared" si="15"/>
        <v>192.44849689781645</v>
      </c>
      <c r="J171" s="26">
        <f t="shared" si="16"/>
        <v>18508.68131868132</v>
      </c>
      <c r="K171" s="20">
        <f t="shared" si="17"/>
        <v>18.2</v>
      </c>
      <c r="L171">
        <v>27</v>
      </c>
      <c r="M171">
        <v>321</v>
      </c>
      <c r="N171">
        <v>10</v>
      </c>
      <c r="O171">
        <v>358</v>
      </c>
      <c r="P171">
        <v>0</v>
      </c>
      <c r="Q171">
        <v>15</v>
      </c>
      <c r="R171">
        <v>0</v>
      </c>
      <c r="S171">
        <v>9</v>
      </c>
      <c r="T171">
        <v>3</v>
      </c>
      <c r="U171">
        <v>27</v>
      </c>
      <c r="V171">
        <v>0</v>
      </c>
      <c r="W171">
        <v>0</v>
      </c>
      <c r="X171">
        <v>0</v>
      </c>
      <c r="Y171">
        <v>0</v>
      </c>
      <c r="Z171">
        <v>0</v>
      </c>
      <c r="AA171">
        <v>0</v>
      </c>
      <c r="AB171">
        <v>0</v>
      </c>
      <c r="AC171">
        <v>385</v>
      </c>
      <c r="AD171">
        <v>18.2</v>
      </c>
      <c r="AE171">
        <v>21.15</v>
      </c>
      <c r="AF171">
        <v>1263.73</v>
      </c>
      <c r="AG171">
        <v>1263.73</v>
      </c>
      <c r="AH171">
        <v>0</v>
      </c>
      <c r="AI171">
        <v>0</v>
      </c>
      <c r="AJ171">
        <v>0</v>
      </c>
      <c r="AK171">
        <v>0</v>
      </c>
      <c r="AL171">
        <v>75</v>
      </c>
      <c r="AM171">
        <v>0</v>
      </c>
      <c r="AN171">
        <v>10</v>
      </c>
      <c r="AO171">
        <v>0</v>
      </c>
      <c r="AP171">
        <v>0</v>
      </c>
      <c r="AQ171">
        <v>0</v>
      </c>
      <c r="AR171">
        <v>0</v>
      </c>
      <c r="AS171">
        <v>0</v>
      </c>
      <c r="AT171">
        <v>0</v>
      </c>
      <c r="AU171">
        <v>0</v>
      </c>
      <c r="AV171">
        <v>0</v>
      </c>
      <c r="AW171">
        <v>0</v>
      </c>
      <c r="AX171">
        <v>0</v>
      </c>
      <c r="AY171">
        <v>85</v>
      </c>
      <c r="AZ171">
        <v>0</v>
      </c>
      <c r="BA171">
        <v>0</v>
      </c>
      <c r="BB171">
        <v>0</v>
      </c>
      <c r="BC171">
        <v>16.65</v>
      </c>
      <c r="BD171">
        <v>16.65</v>
      </c>
      <c r="BE171" s="22">
        <v>1365.38</v>
      </c>
      <c r="BF171">
        <v>18.2</v>
      </c>
      <c r="BG171">
        <v>75.02</v>
      </c>
      <c r="BH171">
        <v>1</v>
      </c>
      <c r="BI171">
        <v>1</v>
      </c>
      <c r="BJ171">
        <v>96.17</v>
      </c>
    </row>
    <row r="172" spans="1:62" ht="12.75">
      <c r="A172">
        <v>223</v>
      </c>
      <c r="B172" t="s">
        <v>343</v>
      </c>
      <c r="C172" t="s">
        <v>12</v>
      </c>
      <c r="D172" s="14">
        <v>1647000</v>
      </c>
      <c r="E172" s="4">
        <f t="shared" si="12"/>
        <v>74479</v>
      </c>
      <c r="F172" s="4">
        <f t="shared" si="13"/>
        <v>2932.244094488189</v>
      </c>
      <c r="G172" s="31">
        <v>1556779</v>
      </c>
      <c r="H172" s="16">
        <f t="shared" si="14"/>
        <v>2252.25</v>
      </c>
      <c r="I172" s="26">
        <f t="shared" si="15"/>
        <v>691.2105672105672</v>
      </c>
      <c r="J172" s="26">
        <f t="shared" si="16"/>
        <v>61290.51181102363</v>
      </c>
      <c r="K172" s="20">
        <f t="shared" si="17"/>
        <v>25.4</v>
      </c>
      <c r="L172">
        <v>291</v>
      </c>
      <c r="M172">
        <v>279</v>
      </c>
      <c r="N172">
        <v>0</v>
      </c>
      <c r="O172">
        <v>570</v>
      </c>
      <c r="P172">
        <v>0</v>
      </c>
      <c r="Q172">
        <v>24</v>
      </c>
      <c r="R172">
        <v>7</v>
      </c>
      <c r="S172">
        <v>0</v>
      </c>
      <c r="T172">
        <v>0</v>
      </c>
      <c r="U172">
        <v>31</v>
      </c>
      <c r="V172">
        <v>0</v>
      </c>
      <c r="W172">
        <v>0</v>
      </c>
      <c r="X172">
        <v>100</v>
      </c>
      <c r="Y172">
        <v>100</v>
      </c>
      <c r="Z172">
        <v>0</v>
      </c>
      <c r="AA172">
        <v>0</v>
      </c>
      <c r="AB172">
        <v>0</v>
      </c>
      <c r="AC172">
        <v>701</v>
      </c>
      <c r="AD172">
        <v>25.4</v>
      </c>
      <c r="AE172">
        <v>27.6</v>
      </c>
      <c r="AF172">
        <v>352.74</v>
      </c>
      <c r="AG172">
        <v>352.74</v>
      </c>
      <c r="AH172">
        <v>100</v>
      </c>
      <c r="AI172">
        <v>0</v>
      </c>
      <c r="AJ172">
        <v>100</v>
      </c>
      <c r="AK172">
        <v>0</v>
      </c>
      <c r="AL172">
        <v>25</v>
      </c>
      <c r="AM172">
        <v>0</v>
      </c>
      <c r="AN172">
        <v>140</v>
      </c>
      <c r="AO172">
        <v>0</v>
      </c>
      <c r="AP172">
        <v>0</v>
      </c>
      <c r="AQ172">
        <v>0</v>
      </c>
      <c r="AR172">
        <v>15</v>
      </c>
      <c r="AS172">
        <v>20</v>
      </c>
      <c r="AT172">
        <v>0</v>
      </c>
      <c r="AU172">
        <v>0</v>
      </c>
      <c r="AV172">
        <v>0</v>
      </c>
      <c r="AW172">
        <v>0</v>
      </c>
      <c r="AX172">
        <v>0</v>
      </c>
      <c r="AY172">
        <v>200</v>
      </c>
      <c r="AZ172">
        <v>395.7</v>
      </c>
      <c r="BA172">
        <v>495.79</v>
      </c>
      <c r="BB172">
        <v>891.49</v>
      </c>
      <c r="BC172">
        <v>7.02</v>
      </c>
      <c r="BD172">
        <v>7.02</v>
      </c>
      <c r="BE172" s="22">
        <v>1551.25</v>
      </c>
      <c r="BF172">
        <v>25.4</v>
      </c>
      <c r="BG172">
        <v>61.07</v>
      </c>
      <c r="BH172">
        <v>1</v>
      </c>
      <c r="BI172">
        <v>1</v>
      </c>
      <c r="BJ172">
        <v>88.67</v>
      </c>
    </row>
    <row r="173" spans="1:62" ht="12.75">
      <c r="A173">
        <v>196</v>
      </c>
      <c r="B173" t="s">
        <v>343</v>
      </c>
      <c r="C173" t="s">
        <v>616</v>
      </c>
      <c r="D173" s="14">
        <v>13638000</v>
      </c>
      <c r="E173" s="4">
        <f t="shared" si="12"/>
        <v>-154429</v>
      </c>
      <c r="F173" s="4">
        <f t="shared" si="13"/>
        <v>-1901.834975369458</v>
      </c>
      <c r="G173" s="31">
        <v>12119771</v>
      </c>
      <c r="H173" s="16">
        <f t="shared" si="14"/>
        <v>11641.26</v>
      </c>
      <c r="I173" s="26">
        <f t="shared" si="15"/>
        <v>1041.1047429573775</v>
      </c>
      <c r="J173" s="28">
        <f t="shared" si="16"/>
        <v>149258.26354679803</v>
      </c>
      <c r="K173" s="20">
        <f t="shared" si="17"/>
        <v>81.2</v>
      </c>
      <c r="L173">
        <v>6638.25</v>
      </c>
      <c r="M173">
        <v>0</v>
      </c>
      <c r="N173">
        <v>12</v>
      </c>
      <c r="O173">
        <v>6650.25</v>
      </c>
      <c r="P173">
        <v>72</v>
      </c>
      <c r="Q173">
        <v>0</v>
      </c>
      <c r="R173">
        <v>0</v>
      </c>
      <c r="S173">
        <v>0</v>
      </c>
      <c r="T173">
        <v>3</v>
      </c>
      <c r="U173">
        <v>75</v>
      </c>
      <c r="V173">
        <v>0</v>
      </c>
      <c r="W173">
        <v>150</v>
      </c>
      <c r="X173">
        <v>800</v>
      </c>
      <c r="Y173">
        <v>950</v>
      </c>
      <c r="Z173">
        <v>50</v>
      </c>
      <c r="AA173">
        <v>150</v>
      </c>
      <c r="AB173">
        <v>200</v>
      </c>
      <c r="AC173">
        <v>7875.25</v>
      </c>
      <c r="AD173">
        <v>81.2</v>
      </c>
      <c r="AE173">
        <v>96.99</v>
      </c>
      <c r="AF173">
        <v>1049.71</v>
      </c>
      <c r="AG173">
        <v>1049.71</v>
      </c>
      <c r="AH173">
        <v>40</v>
      </c>
      <c r="AI173">
        <v>0</v>
      </c>
      <c r="AJ173">
        <v>40</v>
      </c>
      <c r="AK173">
        <v>150</v>
      </c>
      <c r="AL173">
        <v>1625</v>
      </c>
      <c r="AM173">
        <v>40</v>
      </c>
      <c r="AN173">
        <v>650</v>
      </c>
      <c r="AO173">
        <v>0</v>
      </c>
      <c r="AP173">
        <v>35</v>
      </c>
      <c r="AQ173">
        <v>15</v>
      </c>
      <c r="AR173">
        <v>0</v>
      </c>
      <c r="AS173">
        <v>20</v>
      </c>
      <c r="AT173">
        <v>0</v>
      </c>
      <c r="AU173">
        <v>0</v>
      </c>
      <c r="AV173">
        <v>0</v>
      </c>
      <c r="AW173">
        <v>0</v>
      </c>
      <c r="AX173">
        <v>0</v>
      </c>
      <c r="AY173">
        <v>2535</v>
      </c>
      <c r="AZ173">
        <v>109.25</v>
      </c>
      <c r="BA173">
        <v>32.05</v>
      </c>
      <c r="BB173">
        <v>141.3</v>
      </c>
      <c r="BC173">
        <v>0</v>
      </c>
      <c r="BD173">
        <v>0</v>
      </c>
      <c r="BE173" s="22">
        <v>3766.01</v>
      </c>
      <c r="BF173">
        <v>81.2</v>
      </c>
      <c r="BG173">
        <v>46.38</v>
      </c>
      <c r="BH173">
        <v>1</v>
      </c>
      <c r="BI173">
        <v>1</v>
      </c>
      <c r="BJ173">
        <v>143.37</v>
      </c>
    </row>
    <row r="174" spans="1:62" ht="12.75">
      <c r="A174">
        <v>199</v>
      </c>
      <c r="B174" t="s">
        <v>343</v>
      </c>
      <c r="C174" t="s">
        <v>617</v>
      </c>
      <c r="D174" s="14">
        <v>8542000</v>
      </c>
      <c r="E174" s="4">
        <f t="shared" si="12"/>
        <v>103656</v>
      </c>
      <c r="F174" s="4">
        <f t="shared" si="13"/>
        <v>1476.5811965811965</v>
      </c>
      <c r="G174" s="31">
        <v>7791456</v>
      </c>
      <c r="H174" s="16">
        <f t="shared" si="14"/>
        <v>21124.95</v>
      </c>
      <c r="I174" s="26">
        <f t="shared" si="15"/>
        <v>368.82719249039644</v>
      </c>
      <c r="J174" s="28">
        <f t="shared" si="16"/>
        <v>110989.4017094017</v>
      </c>
      <c r="K174" s="20">
        <f t="shared" si="17"/>
        <v>70.2</v>
      </c>
      <c r="L174">
        <v>1156</v>
      </c>
      <c r="M174">
        <v>1449</v>
      </c>
      <c r="N174">
        <v>0</v>
      </c>
      <c r="O174">
        <v>2605</v>
      </c>
      <c r="P174">
        <v>0</v>
      </c>
      <c r="Q174">
        <v>84</v>
      </c>
      <c r="R174">
        <v>0</v>
      </c>
      <c r="S174">
        <v>0</v>
      </c>
      <c r="T174">
        <v>5</v>
      </c>
      <c r="U174">
        <v>89</v>
      </c>
      <c r="V174">
        <v>0</v>
      </c>
      <c r="W174">
        <v>0</v>
      </c>
      <c r="X174">
        <v>250</v>
      </c>
      <c r="Y174">
        <v>250</v>
      </c>
      <c r="Z174">
        <v>0</v>
      </c>
      <c r="AA174">
        <v>0</v>
      </c>
      <c r="AB174">
        <v>0</v>
      </c>
      <c r="AC174">
        <v>2944</v>
      </c>
      <c r="AD174">
        <v>70.2</v>
      </c>
      <c r="AE174">
        <v>41.94</v>
      </c>
      <c r="AF174">
        <v>3208.18</v>
      </c>
      <c r="AG174">
        <v>3208.18</v>
      </c>
      <c r="AH174">
        <v>80</v>
      </c>
      <c r="AI174">
        <v>0</v>
      </c>
      <c r="AJ174">
        <v>80</v>
      </c>
      <c r="AK174">
        <v>2250</v>
      </c>
      <c r="AL174">
        <v>325</v>
      </c>
      <c r="AM174">
        <v>20</v>
      </c>
      <c r="AN174">
        <v>860</v>
      </c>
      <c r="AO174">
        <v>0</v>
      </c>
      <c r="AP174">
        <v>0</v>
      </c>
      <c r="AQ174">
        <v>0</v>
      </c>
      <c r="AR174">
        <v>30</v>
      </c>
      <c r="AS174">
        <v>30</v>
      </c>
      <c r="AT174">
        <v>0</v>
      </c>
      <c r="AU174">
        <v>0</v>
      </c>
      <c r="AV174">
        <v>0</v>
      </c>
      <c r="AW174">
        <v>0</v>
      </c>
      <c r="AX174">
        <v>10</v>
      </c>
      <c r="AY174">
        <v>3525</v>
      </c>
      <c r="AZ174">
        <v>8711.25</v>
      </c>
      <c r="BA174">
        <v>2655.52</v>
      </c>
      <c r="BB174">
        <v>11366.77</v>
      </c>
      <c r="BC174">
        <v>1</v>
      </c>
      <c r="BD174">
        <v>1</v>
      </c>
      <c r="BE174" s="22">
        <v>18180.95</v>
      </c>
      <c r="BF174">
        <v>70.2</v>
      </c>
      <c r="BG174">
        <v>258.99</v>
      </c>
      <c r="BH174">
        <v>1</v>
      </c>
      <c r="BI174">
        <v>1</v>
      </c>
      <c r="BJ174">
        <v>300.93</v>
      </c>
    </row>
    <row r="175" spans="1:62" ht="12.75">
      <c r="A175">
        <v>1168</v>
      </c>
      <c r="B175" t="s">
        <v>343</v>
      </c>
      <c r="C175" t="s">
        <v>478</v>
      </c>
      <c r="D175" s="14">
        <v>317000</v>
      </c>
      <c r="E175" s="4">
        <f t="shared" si="12"/>
        <v>14789</v>
      </c>
      <c r="F175" s="4">
        <f t="shared" si="13"/>
        <v>880.297619047619</v>
      </c>
      <c r="G175" s="31">
        <v>300089</v>
      </c>
      <c r="H175" s="16">
        <f t="shared" si="14"/>
        <v>1142.95</v>
      </c>
      <c r="I175" s="26">
        <f t="shared" si="15"/>
        <v>262.55654228093965</v>
      </c>
      <c r="J175" s="26">
        <f t="shared" si="16"/>
        <v>17862.440476190477</v>
      </c>
      <c r="K175" s="20">
        <f t="shared" si="17"/>
        <v>16.8</v>
      </c>
      <c r="L175">
        <v>137</v>
      </c>
      <c r="M175">
        <v>180</v>
      </c>
      <c r="N175">
        <v>0</v>
      </c>
      <c r="O175">
        <v>317</v>
      </c>
      <c r="P175">
        <v>0</v>
      </c>
      <c r="Q175">
        <v>12</v>
      </c>
      <c r="R175">
        <v>14</v>
      </c>
      <c r="S175">
        <v>3</v>
      </c>
      <c r="T175">
        <v>0</v>
      </c>
      <c r="U175">
        <v>29</v>
      </c>
      <c r="V175">
        <v>0</v>
      </c>
      <c r="W175">
        <v>0</v>
      </c>
      <c r="X175">
        <v>50</v>
      </c>
      <c r="Y175">
        <v>50</v>
      </c>
      <c r="Z175">
        <v>0</v>
      </c>
      <c r="AA175">
        <v>0</v>
      </c>
      <c r="AB175">
        <v>0</v>
      </c>
      <c r="AC175">
        <v>396</v>
      </c>
      <c r="AD175">
        <v>16.8</v>
      </c>
      <c r="AE175">
        <v>23.57</v>
      </c>
      <c r="AF175">
        <v>721.95</v>
      </c>
      <c r="AG175">
        <v>721.95</v>
      </c>
      <c r="AH175">
        <v>0</v>
      </c>
      <c r="AI175">
        <v>0</v>
      </c>
      <c r="AJ175">
        <v>0</v>
      </c>
      <c r="AK175">
        <v>0</v>
      </c>
      <c r="AL175">
        <v>0</v>
      </c>
      <c r="AM175">
        <v>0</v>
      </c>
      <c r="AN175">
        <v>10</v>
      </c>
      <c r="AO175">
        <v>0</v>
      </c>
      <c r="AP175">
        <v>0</v>
      </c>
      <c r="AQ175">
        <v>15</v>
      </c>
      <c r="AR175">
        <v>0</v>
      </c>
      <c r="AS175">
        <v>0</v>
      </c>
      <c r="AT175">
        <v>0</v>
      </c>
      <c r="AU175">
        <v>0</v>
      </c>
      <c r="AV175">
        <v>0</v>
      </c>
      <c r="AW175">
        <v>0</v>
      </c>
      <c r="AX175">
        <v>0</v>
      </c>
      <c r="AY175">
        <v>25</v>
      </c>
      <c r="AZ175">
        <v>0</v>
      </c>
      <c r="BA175">
        <v>0</v>
      </c>
      <c r="BB175">
        <v>0</v>
      </c>
      <c r="BC175">
        <v>0</v>
      </c>
      <c r="BD175">
        <v>0</v>
      </c>
      <c r="BE175" s="22">
        <v>746.95</v>
      </c>
      <c r="BF175">
        <v>16.8</v>
      </c>
      <c r="BG175">
        <v>44.46</v>
      </c>
      <c r="BH175">
        <v>1</v>
      </c>
      <c r="BI175">
        <v>1</v>
      </c>
      <c r="BJ175">
        <v>68.03</v>
      </c>
    </row>
    <row r="176" spans="1:62" ht="12.75">
      <c r="A176">
        <v>303</v>
      </c>
      <c r="B176" t="s">
        <v>343</v>
      </c>
      <c r="C176" t="s">
        <v>44</v>
      </c>
      <c r="D176" s="14">
        <v>199000</v>
      </c>
      <c r="E176" s="4">
        <f t="shared" si="12"/>
        <v>8957</v>
      </c>
      <c r="F176" s="4">
        <f t="shared" si="13"/>
        <v>1399.53125</v>
      </c>
      <c r="G176" s="31">
        <v>188057</v>
      </c>
      <c r="H176" s="16">
        <f t="shared" si="14"/>
        <v>516.23</v>
      </c>
      <c r="I176" s="26">
        <f t="shared" si="15"/>
        <v>364.28917343044765</v>
      </c>
      <c r="J176" s="26">
        <f t="shared" si="16"/>
        <v>29383.90625</v>
      </c>
      <c r="K176" s="20">
        <f t="shared" si="17"/>
        <v>6.4</v>
      </c>
      <c r="L176">
        <v>0</v>
      </c>
      <c r="M176">
        <v>111</v>
      </c>
      <c r="N176">
        <v>0</v>
      </c>
      <c r="O176">
        <v>111</v>
      </c>
      <c r="P176">
        <v>36</v>
      </c>
      <c r="Q176">
        <v>0</v>
      </c>
      <c r="R176">
        <v>7</v>
      </c>
      <c r="S176">
        <v>0</v>
      </c>
      <c r="T176">
        <v>0</v>
      </c>
      <c r="U176">
        <v>43</v>
      </c>
      <c r="V176">
        <v>0</v>
      </c>
      <c r="W176">
        <v>0</v>
      </c>
      <c r="X176">
        <v>0</v>
      </c>
      <c r="Y176">
        <v>0</v>
      </c>
      <c r="Z176">
        <v>0</v>
      </c>
      <c r="AA176">
        <v>0</v>
      </c>
      <c r="AB176">
        <v>0</v>
      </c>
      <c r="AC176">
        <v>154</v>
      </c>
      <c r="AD176">
        <v>6.4</v>
      </c>
      <c r="AE176">
        <v>24.06</v>
      </c>
      <c r="AF176">
        <v>0</v>
      </c>
      <c r="AG176">
        <v>0</v>
      </c>
      <c r="AH176">
        <v>0</v>
      </c>
      <c r="AI176">
        <v>0</v>
      </c>
      <c r="AJ176">
        <v>0</v>
      </c>
      <c r="AK176">
        <v>0</v>
      </c>
      <c r="AL176">
        <v>0</v>
      </c>
      <c r="AM176">
        <v>0</v>
      </c>
      <c r="AN176">
        <v>0</v>
      </c>
      <c r="AO176">
        <v>0</v>
      </c>
      <c r="AP176">
        <v>0</v>
      </c>
      <c r="AQ176">
        <v>0</v>
      </c>
      <c r="AR176">
        <v>0</v>
      </c>
      <c r="AS176">
        <v>0</v>
      </c>
      <c r="AT176">
        <v>0</v>
      </c>
      <c r="AU176">
        <v>0</v>
      </c>
      <c r="AV176">
        <v>0</v>
      </c>
      <c r="AW176">
        <v>0</v>
      </c>
      <c r="AX176">
        <v>0</v>
      </c>
      <c r="AY176">
        <v>0</v>
      </c>
      <c r="AZ176">
        <v>362.16</v>
      </c>
      <c r="BA176">
        <v>0</v>
      </c>
      <c r="BB176">
        <v>362.16</v>
      </c>
      <c r="BC176">
        <v>0.07</v>
      </c>
      <c r="BD176">
        <v>0.07</v>
      </c>
      <c r="BE176" s="22">
        <v>362.23</v>
      </c>
      <c r="BF176">
        <v>6.4</v>
      </c>
      <c r="BG176">
        <v>56.6</v>
      </c>
      <c r="BH176">
        <v>1</v>
      </c>
      <c r="BI176">
        <v>1</v>
      </c>
      <c r="BJ176">
        <v>80.66</v>
      </c>
    </row>
    <row r="177" spans="1:62" ht="12.75">
      <c r="A177" s="21">
        <v>304</v>
      </c>
      <c r="B177" s="21" t="s">
        <v>343</v>
      </c>
      <c r="C177" s="21" t="s">
        <v>45</v>
      </c>
      <c r="D177" s="23">
        <v>3970000</v>
      </c>
      <c r="E177" s="18">
        <f t="shared" si="12"/>
        <v>79400</v>
      </c>
      <c r="F177" s="18">
        <f t="shared" si="13"/>
        <v>18045.454545454544</v>
      </c>
      <c r="G177" s="30">
        <v>3652400</v>
      </c>
      <c r="H177" s="24">
        <f t="shared" si="14"/>
        <v>424</v>
      </c>
      <c r="I177" s="18">
        <f t="shared" si="15"/>
        <v>8614.150943396226</v>
      </c>
      <c r="J177" s="27">
        <f t="shared" si="16"/>
        <v>830090.9090909091</v>
      </c>
      <c r="K177" s="25">
        <f t="shared" si="17"/>
        <v>4.4</v>
      </c>
      <c r="L177">
        <v>0</v>
      </c>
      <c r="M177">
        <v>18</v>
      </c>
      <c r="N177">
        <v>0</v>
      </c>
      <c r="O177">
        <v>18</v>
      </c>
      <c r="P177">
        <v>0</v>
      </c>
      <c r="Q177">
        <v>0</v>
      </c>
      <c r="R177">
        <v>0</v>
      </c>
      <c r="S177">
        <v>6</v>
      </c>
      <c r="T177">
        <v>0</v>
      </c>
      <c r="U177">
        <v>6</v>
      </c>
      <c r="V177">
        <v>0</v>
      </c>
      <c r="W177">
        <v>150</v>
      </c>
      <c r="X177">
        <v>250</v>
      </c>
      <c r="Y177">
        <v>400</v>
      </c>
      <c r="Z177">
        <v>0</v>
      </c>
      <c r="AA177">
        <v>0</v>
      </c>
      <c r="AB177">
        <v>0</v>
      </c>
      <c r="AC177">
        <v>424</v>
      </c>
      <c r="AD177">
        <v>4.4</v>
      </c>
      <c r="AE177">
        <v>96.36</v>
      </c>
      <c r="AF177">
        <v>0</v>
      </c>
      <c r="AG177">
        <v>0</v>
      </c>
      <c r="AH177">
        <v>0</v>
      </c>
      <c r="AI177">
        <v>0</v>
      </c>
      <c r="AJ177">
        <v>0</v>
      </c>
      <c r="AK177">
        <v>0</v>
      </c>
      <c r="AL177">
        <v>0</v>
      </c>
      <c r="AM177">
        <v>0</v>
      </c>
      <c r="AN177">
        <v>0</v>
      </c>
      <c r="AO177">
        <v>0</v>
      </c>
      <c r="AP177">
        <v>0</v>
      </c>
      <c r="AQ177">
        <v>0</v>
      </c>
      <c r="AR177">
        <v>0</v>
      </c>
      <c r="AS177">
        <v>0</v>
      </c>
      <c r="AT177">
        <v>0</v>
      </c>
      <c r="AU177">
        <v>0</v>
      </c>
      <c r="AV177">
        <v>0</v>
      </c>
      <c r="AW177">
        <v>0</v>
      </c>
      <c r="AX177">
        <v>0</v>
      </c>
      <c r="AY177">
        <v>0</v>
      </c>
      <c r="AZ177">
        <v>0</v>
      </c>
      <c r="BA177">
        <v>0</v>
      </c>
      <c r="BB177">
        <v>0</v>
      </c>
      <c r="BC177">
        <v>0</v>
      </c>
      <c r="BD177">
        <v>0</v>
      </c>
      <c r="BE177" s="22">
        <v>0</v>
      </c>
      <c r="BF177">
        <v>4.4</v>
      </c>
      <c r="BG177">
        <v>0</v>
      </c>
      <c r="BH177">
        <v>1</v>
      </c>
      <c r="BI177">
        <v>1</v>
      </c>
      <c r="BJ177">
        <v>96.36</v>
      </c>
    </row>
    <row r="178" spans="1:62" ht="12.75">
      <c r="A178">
        <v>455</v>
      </c>
      <c r="B178" t="s">
        <v>343</v>
      </c>
      <c r="C178" t="s">
        <v>201</v>
      </c>
      <c r="D178" s="14">
        <v>510000</v>
      </c>
      <c r="E178" s="4">
        <f t="shared" si="12"/>
        <v>59114</v>
      </c>
      <c r="F178" s="4">
        <f t="shared" si="13"/>
        <v>771.7232375979113</v>
      </c>
      <c r="G178" s="31">
        <v>518114</v>
      </c>
      <c r="H178" s="16">
        <f t="shared" si="14"/>
        <v>2899.55</v>
      </c>
      <c r="I178" s="26">
        <f t="shared" si="15"/>
        <v>178.68772740597677</v>
      </c>
      <c r="J178" s="26">
        <f t="shared" si="16"/>
        <v>6763.890339425588</v>
      </c>
      <c r="K178" s="20">
        <f t="shared" si="17"/>
        <v>76.6</v>
      </c>
      <c r="L178">
        <v>746</v>
      </c>
      <c r="M178">
        <v>1566</v>
      </c>
      <c r="N178">
        <v>18</v>
      </c>
      <c r="O178">
        <v>2330</v>
      </c>
      <c r="P178">
        <v>24</v>
      </c>
      <c r="Q178">
        <v>216</v>
      </c>
      <c r="R178">
        <v>0</v>
      </c>
      <c r="S178">
        <v>0</v>
      </c>
      <c r="T178">
        <v>0</v>
      </c>
      <c r="U178">
        <v>240</v>
      </c>
      <c r="V178">
        <v>0</v>
      </c>
      <c r="W178">
        <v>0</v>
      </c>
      <c r="X178">
        <v>0</v>
      </c>
      <c r="Y178">
        <v>0</v>
      </c>
      <c r="Z178">
        <v>50</v>
      </c>
      <c r="AA178">
        <v>150</v>
      </c>
      <c r="AB178">
        <v>200</v>
      </c>
      <c r="AC178">
        <v>2770</v>
      </c>
      <c r="AD178">
        <v>76.6</v>
      </c>
      <c r="AE178">
        <v>36.16</v>
      </c>
      <c r="AF178">
        <v>64.55</v>
      </c>
      <c r="AG178">
        <v>64.55</v>
      </c>
      <c r="AH178">
        <v>0</v>
      </c>
      <c r="AI178">
        <v>0</v>
      </c>
      <c r="AJ178">
        <v>0</v>
      </c>
      <c r="AK178">
        <v>0</v>
      </c>
      <c r="AL178">
        <v>25</v>
      </c>
      <c r="AM178">
        <v>0</v>
      </c>
      <c r="AN178">
        <v>40</v>
      </c>
      <c r="AO178">
        <v>0</v>
      </c>
      <c r="AP178">
        <v>0</v>
      </c>
      <c r="AQ178">
        <v>0</v>
      </c>
      <c r="AR178">
        <v>0</v>
      </c>
      <c r="AS178">
        <v>0</v>
      </c>
      <c r="AT178">
        <v>0</v>
      </c>
      <c r="AU178">
        <v>0</v>
      </c>
      <c r="AV178">
        <v>0</v>
      </c>
      <c r="AW178">
        <v>0</v>
      </c>
      <c r="AX178">
        <v>0</v>
      </c>
      <c r="AY178">
        <v>65</v>
      </c>
      <c r="AZ178">
        <v>0</v>
      </c>
      <c r="BA178">
        <v>0</v>
      </c>
      <c r="BB178">
        <v>0</v>
      </c>
      <c r="BC178">
        <v>0</v>
      </c>
      <c r="BD178">
        <v>0</v>
      </c>
      <c r="BE178" s="22">
        <v>129.55</v>
      </c>
      <c r="BF178">
        <v>76.6</v>
      </c>
      <c r="BG178">
        <v>1.69</v>
      </c>
      <c r="BH178">
        <v>1</v>
      </c>
      <c r="BI178">
        <v>1</v>
      </c>
      <c r="BJ178">
        <v>37.85</v>
      </c>
    </row>
    <row r="179" spans="1:62" ht="12.75">
      <c r="A179">
        <v>901</v>
      </c>
      <c r="B179" t="s">
        <v>343</v>
      </c>
      <c r="C179" t="s">
        <v>488</v>
      </c>
      <c r="D179" s="14">
        <v>190000</v>
      </c>
      <c r="E179" s="4">
        <f t="shared" si="12"/>
        <v>67917</v>
      </c>
      <c r="F179" s="4">
        <f t="shared" si="13"/>
        <v>828.2560975609756</v>
      </c>
      <c r="G179" s="31">
        <v>238917</v>
      </c>
      <c r="H179" s="16">
        <f t="shared" si="14"/>
        <v>3842.64</v>
      </c>
      <c r="I179" s="26">
        <f t="shared" si="15"/>
        <v>62.17522328399226</v>
      </c>
      <c r="J179" s="26">
        <f t="shared" si="16"/>
        <v>2913.621951219512</v>
      </c>
      <c r="K179" s="20">
        <f t="shared" si="17"/>
        <v>82</v>
      </c>
      <c r="L179">
        <v>2503</v>
      </c>
      <c r="M179">
        <v>333</v>
      </c>
      <c r="N179">
        <v>12</v>
      </c>
      <c r="O179">
        <v>2848</v>
      </c>
      <c r="P179">
        <v>48</v>
      </c>
      <c r="Q179">
        <v>168</v>
      </c>
      <c r="R179">
        <v>497</v>
      </c>
      <c r="S179">
        <v>0</v>
      </c>
      <c r="T179">
        <v>16.75</v>
      </c>
      <c r="U179">
        <v>729.75</v>
      </c>
      <c r="V179">
        <v>0</v>
      </c>
      <c r="W179">
        <v>0</v>
      </c>
      <c r="X179">
        <v>150</v>
      </c>
      <c r="Y179">
        <v>150</v>
      </c>
      <c r="Z179">
        <v>50</v>
      </c>
      <c r="AA179">
        <v>0</v>
      </c>
      <c r="AB179">
        <v>50</v>
      </c>
      <c r="AC179">
        <v>3777.75</v>
      </c>
      <c r="AD179">
        <v>82</v>
      </c>
      <c r="AE179">
        <v>46.07</v>
      </c>
      <c r="AF179">
        <v>64.89</v>
      </c>
      <c r="AG179">
        <v>64.89</v>
      </c>
      <c r="AH179">
        <v>0</v>
      </c>
      <c r="AI179">
        <v>0</v>
      </c>
      <c r="AJ179">
        <v>0</v>
      </c>
      <c r="AK179">
        <v>0</v>
      </c>
      <c r="AL179">
        <v>0</v>
      </c>
      <c r="AM179">
        <v>0</v>
      </c>
      <c r="AN179">
        <v>0</v>
      </c>
      <c r="AO179">
        <v>0</v>
      </c>
      <c r="AP179">
        <v>0</v>
      </c>
      <c r="AQ179">
        <v>0</v>
      </c>
      <c r="AR179">
        <v>0</v>
      </c>
      <c r="AS179">
        <v>0</v>
      </c>
      <c r="AT179">
        <v>0</v>
      </c>
      <c r="AU179">
        <v>0</v>
      </c>
      <c r="AV179">
        <v>0</v>
      </c>
      <c r="AW179">
        <v>0</v>
      </c>
      <c r="AX179">
        <v>0</v>
      </c>
      <c r="AY179">
        <v>0</v>
      </c>
      <c r="AZ179">
        <v>0</v>
      </c>
      <c r="BA179">
        <v>0</v>
      </c>
      <c r="BB179">
        <v>0</v>
      </c>
      <c r="BC179">
        <v>0</v>
      </c>
      <c r="BD179">
        <v>0</v>
      </c>
      <c r="BE179" s="22">
        <v>64.89</v>
      </c>
      <c r="BF179">
        <v>82</v>
      </c>
      <c r="BG179">
        <v>0.79</v>
      </c>
      <c r="BH179">
        <v>1</v>
      </c>
      <c r="BI179">
        <v>1</v>
      </c>
      <c r="BJ179">
        <v>46.86</v>
      </c>
    </row>
    <row r="180" spans="1:62" ht="12.75">
      <c r="A180">
        <v>461</v>
      </c>
      <c r="B180" t="s">
        <v>343</v>
      </c>
      <c r="C180" t="s">
        <v>205</v>
      </c>
      <c r="D180" s="14">
        <v>810000</v>
      </c>
      <c r="E180" s="4">
        <f t="shared" si="12"/>
        <v>75717</v>
      </c>
      <c r="F180" s="4">
        <f t="shared" si="13"/>
        <v>1063.441011235955</v>
      </c>
      <c r="G180" s="31">
        <v>804717</v>
      </c>
      <c r="H180" s="16">
        <f t="shared" si="14"/>
        <v>3477.33</v>
      </c>
      <c r="I180" s="26">
        <f t="shared" si="15"/>
        <v>231.41807076118747</v>
      </c>
      <c r="J180" s="26">
        <f t="shared" si="16"/>
        <v>11302.205056179775</v>
      </c>
      <c r="K180" s="20">
        <f t="shared" si="17"/>
        <v>71.2</v>
      </c>
      <c r="L180">
        <v>2055</v>
      </c>
      <c r="M180">
        <v>993</v>
      </c>
      <c r="N180">
        <v>0</v>
      </c>
      <c r="O180">
        <v>3048</v>
      </c>
      <c r="P180">
        <v>96</v>
      </c>
      <c r="Q180">
        <v>108</v>
      </c>
      <c r="R180">
        <v>35</v>
      </c>
      <c r="S180">
        <v>0</v>
      </c>
      <c r="T180">
        <v>10</v>
      </c>
      <c r="U180">
        <v>249</v>
      </c>
      <c r="V180">
        <v>0</v>
      </c>
      <c r="W180">
        <v>0</v>
      </c>
      <c r="X180">
        <v>0</v>
      </c>
      <c r="Y180">
        <v>0</v>
      </c>
      <c r="Z180">
        <v>50</v>
      </c>
      <c r="AA180">
        <v>0</v>
      </c>
      <c r="AB180">
        <v>50</v>
      </c>
      <c r="AC180">
        <v>3347</v>
      </c>
      <c r="AD180">
        <v>71.2</v>
      </c>
      <c r="AE180">
        <v>47.01</v>
      </c>
      <c r="AF180">
        <v>40.33</v>
      </c>
      <c r="AG180">
        <v>40.33</v>
      </c>
      <c r="AH180">
        <v>0</v>
      </c>
      <c r="AI180">
        <v>0</v>
      </c>
      <c r="AJ180">
        <v>0</v>
      </c>
      <c r="AK180">
        <v>0</v>
      </c>
      <c r="AL180">
        <v>50</v>
      </c>
      <c r="AM180">
        <v>0</v>
      </c>
      <c r="AN180">
        <v>40</v>
      </c>
      <c r="AO180">
        <v>0</v>
      </c>
      <c r="AP180">
        <v>0</v>
      </c>
      <c r="AQ180">
        <v>0</v>
      </c>
      <c r="AR180">
        <v>0</v>
      </c>
      <c r="AS180">
        <v>0</v>
      </c>
      <c r="AT180">
        <v>0</v>
      </c>
      <c r="AU180">
        <v>0</v>
      </c>
      <c r="AV180">
        <v>0</v>
      </c>
      <c r="AW180">
        <v>0</v>
      </c>
      <c r="AX180">
        <v>0</v>
      </c>
      <c r="AY180">
        <v>90</v>
      </c>
      <c r="AZ180">
        <v>0</v>
      </c>
      <c r="BA180">
        <v>0</v>
      </c>
      <c r="BB180">
        <v>0</v>
      </c>
      <c r="BC180">
        <v>0</v>
      </c>
      <c r="BD180">
        <v>0</v>
      </c>
      <c r="BE180" s="22">
        <v>130.33</v>
      </c>
      <c r="BF180">
        <v>71.2</v>
      </c>
      <c r="BG180">
        <v>1.83</v>
      </c>
      <c r="BH180">
        <v>1</v>
      </c>
      <c r="BI180">
        <v>1</v>
      </c>
      <c r="BJ180">
        <v>48.84</v>
      </c>
    </row>
    <row r="181" spans="1:62" ht="12.75">
      <c r="A181">
        <v>467</v>
      </c>
      <c r="B181" t="s">
        <v>343</v>
      </c>
      <c r="C181" t="s">
        <v>211</v>
      </c>
      <c r="D181" s="14">
        <v>4290000</v>
      </c>
      <c r="E181" s="4">
        <f t="shared" si="12"/>
        <v>178134</v>
      </c>
      <c r="F181" s="4">
        <f t="shared" si="13"/>
        <v>1247.436974789916</v>
      </c>
      <c r="G181" s="31">
        <v>4039134</v>
      </c>
      <c r="H181" s="16">
        <f t="shared" si="14"/>
        <v>14665.33</v>
      </c>
      <c r="I181" s="26">
        <f t="shared" si="15"/>
        <v>275.4206008320304</v>
      </c>
      <c r="J181" s="26">
        <f t="shared" si="16"/>
        <v>28285.252100840335</v>
      </c>
      <c r="K181" s="20">
        <f t="shared" si="17"/>
        <v>142.8</v>
      </c>
      <c r="L181">
        <v>6398</v>
      </c>
      <c r="M181">
        <v>1170</v>
      </c>
      <c r="N181">
        <v>12</v>
      </c>
      <c r="O181">
        <v>7580</v>
      </c>
      <c r="P181">
        <v>96</v>
      </c>
      <c r="Q181">
        <v>228</v>
      </c>
      <c r="R181">
        <v>0</v>
      </c>
      <c r="S181">
        <v>0</v>
      </c>
      <c r="T181">
        <v>28</v>
      </c>
      <c r="U181">
        <v>352</v>
      </c>
      <c r="V181">
        <v>0</v>
      </c>
      <c r="W181">
        <v>0</v>
      </c>
      <c r="X181">
        <v>450</v>
      </c>
      <c r="Y181">
        <v>450</v>
      </c>
      <c r="Z181">
        <v>200</v>
      </c>
      <c r="AA181">
        <v>450</v>
      </c>
      <c r="AB181">
        <v>650</v>
      </c>
      <c r="AC181">
        <v>9032</v>
      </c>
      <c r="AD181">
        <v>142.8</v>
      </c>
      <c r="AE181">
        <v>63.25</v>
      </c>
      <c r="AF181">
        <v>1814.86</v>
      </c>
      <c r="AG181">
        <v>1814.86</v>
      </c>
      <c r="AH181">
        <v>0</v>
      </c>
      <c r="AI181">
        <v>0</v>
      </c>
      <c r="AJ181">
        <v>0</v>
      </c>
      <c r="AK181">
        <v>0</v>
      </c>
      <c r="AL181">
        <v>350</v>
      </c>
      <c r="AM181">
        <v>0</v>
      </c>
      <c r="AN181">
        <v>310</v>
      </c>
      <c r="AO181">
        <v>0</v>
      </c>
      <c r="AP181">
        <v>0</v>
      </c>
      <c r="AQ181">
        <v>30</v>
      </c>
      <c r="AR181">
        <v>30</v>
      </c>
      <c r="AS181">
        <v>0</v>
      </c>
      <c r="AT181">
        <v>0</v>
      </c>
      <c r="AU181">
        <v>0</v>
      </c>
      <c r="AV181">
        <v>0</v>
      </c>
      <c r="AW181">
        <v>0</v>
      </c>
      <c r="AX181">
        <v>80</v>
      </c>
      <c r="AY181">
        <v>800</v>
      </c>
      <c r="AZ181">
        <v>0</v>
      </c>
      <c r="BA181">
        <v>4.22</v>
      </c>
      <c r="BB181">
        <v>4.22</v>
      </c>
      <c r="BC181">
        <v>3014.25</v>
      </c>
      <c r="BD181">
        <v>3014.25</v>
      </c>
      <c r="BE181" s="22">
        <v>5633.33</v>
      </c>
      <c r="BF181">
        <v>142.8</v>
      </c>
      <c r="BG181">
        <v>39.45</v>
      </c>
      <c r="BH181">
        <v>1</v>
      </c>
      <c r="BI181">
        <v>1</v>
      </c>
      <c r="BJ181">
        <v>102.7</v>
      </c>
    </row>
    <row r="182" spans="1:62" ht="12.75">
      <c r="A182">
        <v>468</v>
      </c>
      <c r="B182" t="s">
        <v>343</v>
      </c>
      <c r="C182" t="s">
        <v>212</v>
      </c>
      <c r="D182" s="14">
        <v>1897000</v>
      </c>
      <c r="E182" s="4">
        <f t="shared" si="12"/>
        <v>96123</v>
      </c>
      <c r="F182" s="4">
        <f t="shared" si="13"/>
        <v>1229.1943734015344</v>
      </c>
      <c r="G182" s="31">
        <v>1803423</v>
      </c>
      <c r="H182" s="16">
        <f t="shared" si="14"/>
        <v>6763.26</v>
      </c>
      <c r="I182" s="26">
        <f t="shared" si="15"/>
        <v>266.6499587477045</v>
      </c>
      <c r="J182" s="26">
        <f t="shared" si="16"/>
        <v>23061.675191815855</v>
      </c>
      <c r="K182" s="20">
        <f t="shared" si="17"/>
        <v>78.2</v>
      </c>
      <c r="L182">
        <v>1173</v>
      </c>
      <c r="M182">
        <v>1215</v>
      </c>
      <c r="N182">
        <v>0</v>
      </c>
      <c r="O182">
        <v>2388</v>
      </c>
      <c r="P182">
        <v>48</v>
      </c>
      <c r="Q182">
        <v>240</v>
      </c>
      <c r="R182">
        <v>238</v>
      </c>
      <c r="S182">
        <v>0</v>
      </c>
      <c r="T182">
        <v>3</v>
      </c>
      <c r="U182">
        <v>529</v>
      </c>
      <c r="V182">
        <v>0</v>
      </c>
      <c r="W182">
        <v>0</v>
      </c>
      <c r="X182">
        <v>0</v>
      </c>
      <c r="Y182">
        <v>0</v>
      </c>
      <c r="Z182">
        <v>100</v>
      </c>
      <c r="AA182">
        <v>150</v>
      </c>
      <c r="AB182">
        <v>250</v>
      </c>
      <c r="AC182">
        <v>3167</v>
      </c>
      <c r="AD182">
        <v>78.2</v>
      </c>
      <c r="AE182">
        <v>40.5</v>
      </c>
      <c r="AF182">
        <v>3207.87</v>
      </c>
      <c r="AG182">
        <v>3207.87</v>
      </c>
      <c r="AH182">
        <v>0</v>
      </c>
      <c r="AI182">
        <v>0</v>
      </c>
      <c r="AJ182">
        <v>0</v>
      </c>
      <c r="AK182">
        <v>0</v>
      </c>
      <c r="AL182">
        <v>175</v>
      </c>
      <c r="AM182">
        <v>0</v>
      </c>
      <c r="AN182">
        <v>180</v>
      </c>
      <c r="AO182">
        <v>0</v>
      </c>
      <c r="AP182">
        <v>0</v>
      </c>
      <c r="AQ182">
        <v>30</v>
      </c>
      <c r="AR182">
        <v>0</v>
      </c>
      <c r="AS182">
        <v>0</v>
      </c>
      <c r="AT182">
        <v>0</v>
      </c>
      <c r="AU182">
        <v>0</v>
      </c>
      <c r="AV182">
        <v>0</v>
      </c>
      <c r="AW182">
        <v>0</v>
      </c>
      <c r="AX182">
        <v>0</v>
      </c>
      <c r="AY182">
        <v>385</v>
      </c>
      <c r="AZ182">
        <v>0</v>
      </c>
      <c r="BA182">
        <v>0</v>
      </c>
      <c r="BB182">
        <v>0</v>
      </c>
      <c r="BC182">
        <v>3.39</v>
      </c>
      <c r="BD182">
        <v>3.39</v>
      </c>
      <c r="BE182" s="22">
        <v>3596.26</v>
      </c>
      <c r="BF182">
        <v>78.2</v>
      </c>
      <c r="BG182">
        <v>45.99</v>
      </c>
      <c r="BH182">
        <v>1</v>
      </c>
      <c r="BI182">
        <v>1</v>
      </c>
      <c r="BJ182">
        <v>86.49</v>
      </c>
    </row>
    <row r="183" spans="1:62" ht="12.75">
      <c r="A183">
        <v>790</v>
      </c>
      <c r="B183" t="s">
        <v>343</v>
      </c>
      <c r="C183" t="s">
        <v>437</v>
      </c>
      <c r="D183" s="14">
        <v>168000</v>
      </c>
      <c r="E183" s="4">
        <f t="shared" si="12"/>
        <v>37689</v>
      </c>
      <c r="F183" s="4">
        <f t="shared" si="13"/>
        <v>819.3260869565217</v>
      </c>
      <c r="G183" s="31">
        <v>188889</v>
      </c>
      <c r="H183" s="16">
        <f t="shared" si="14"/>
        <v>2623.17</v>
      </c>
      <c r="I183" s="26">
        <f t="shared" si="15"/>
        <v>72.00791408867896</v>
      </c>
      <c r="J183" s="26">
        <f t="shared" si="16"/>
        <v>4106.282608695652</v>
      </c>
      <c r="K183" s="20">
        <f t="shared" si="17"/>
        <v>46</v>
      </c>
      <c r="L183">
        <v>1875</v>
      </c>
      <c r="M183">
        <v>369</v>
      </c>
      <c r="N183">
        <v>0</v>
      </c>
      <c r="O183">
        <v>2244</v>
      </c>
      <c r="P183">
        <v>0</v>
      </c>
      <c r="Q183">
        <v>132</v>
      </c>
      <c r="R183">
        <v>0</v>
      </c>
      <c r="S183">
        <v>0</v>
      </c>
      <c r="T183">
        <v>44.17</v>
      </c>
      <c r="U183">
        <v>176.17</v>
      </c>
      <c r="V183">
        <v>0</v>
      </c>
      <c r="W183">
        <v>0</v>
      </c>
      <c r="X183">
        <v>100</v>
      </c>
      <c r="Y183">
        <v>100</v>
      </c>
      <c r="Z183">
        <v>100</v>
      </c>
      <c r="AA183">
        <v>0</v>
      </c>
      <c r="AB183">
        <v>100</v>
      </c>
      <c r="AC183">
        <v>2620.17</v>
      </c>
      <c r="AD183">
        <v>46</v>
      </c>
      <c r="AE183">
        <v>56.96</v>
      </c>
      <c r="AF183">
        <v>3</v>
      </c>
      <c r="AG183">
        <v>3</v>
      </c>
      <c r="AH183">
        <v>0</v>
      </c>
      <c r="AI183">
        <v>0</v>
      </c>
      <c r="AJ183">
        <v>0</v>
      </c>
      <c r="AK183">
        <v>0</v>
      </c>
      <c r="AL183">
        <v>0</v>
      </c>
      <c r="AM183">
        <v>0</v>
      </c>
      <c r="AN183">
        <v>0</v>
      </c>
      <c r="AO183">
        <v>0</v>
      </c>
      <c r="AP183">
        <v>0</v>
      </c>
      <c r="AQ183">
        <v>0</v>
      </c>
      <c r="AR183">
        <v>0</v>
      </c>
      <c r="AS183">
        <v>0</v>
      </c>
      <c r="AT183">
        <v>0</v>
      </c>
      <c r="AU183">
        <v>0</v>
      </c>
      <c r="AV183">
        <v>0</v>
      </c>
      <c r="AW183">
        <v>0</v>
      </c>
      <c r="AX183">
        <v>0</v>
      </c>
      <c r="AY183">
        <v>0</v>
      </c>
      <c r="AZ183">
        <v>0</v>
      </c>
      <c r="BA183">
        <v>0</v>
      </c>
      <c r="BB183">
        <v>0</v>
      </c>
      <c r="BC183">
        <v>0</v>
      </c>
      <c r="BD183">
        <v>0</v>
      </c>
      <c r="BE183" s="22">
        <v>3</v>
      </c>
      <c r="BF183">
        <v>46</v>
      </c>
      <c r="BG183">
        <v>0.07</v>
      </c>
      <c r="BH183">
        <v>1</v>
      </c>
      <c r="BI183">
        <v>1</v>
      </c>
      <c r="BJ183">
        <v>57.03</v>
      </c>
    </row>
    <row r="184" spans="1:62" ht="12.75">
      <c r="A184">
        <v>482</v>
      </c>
      <c r="B184" t="s">
        <v>343</v>
      </c>
      <c r="C184" t="s">
        <v>261</v>
      </c>
      <c r="D184" s="14">
        <v>291000</v>
      </c>
      <c r="E184" s="4">
        <f t="shared" si="12"/>
        <v>55590</v>
      </c>
      <c r="F184" s="4">
        <f t="shared" si="13"/>
        <v>803.3236994219653</v>
      </c>
      <c r="G184" s="31">
        <v>317490</v>
      </c>
      <c r="H184" s="16">
        <f t="shared" si="14"/>
        <v>1648.51</v>
      </c>
      <c r="I184" s="26">
        <f t="shared" si="15"/>
        <v>192.59209831908814</v>
      </c>
      <c r="J184" s="26">
        <f t="shared" si="16"/>
        <v>4588.005780346821</v>
      </c>
      <c r="K184" s="20">
        <f t="shared" si="17"/>
        <v>69.2</v>
      </c>
      <c r="L184">
        <v>689</v>
      </c>
      <c r="M184">
        <v>688</v>
      </c>
      <c r="N184">
        <v>0</v>
      </c>
      <c r="O184">
        <v>1377</v>
      </c>
      <c r="P184">
        <v>24</v>
      </c>
      <c r="Q184">
        <v>108</v>
      </c>
      <c r="R184">
        <v>21</v>
      </c>
      <c r="S184">
        <v>9</v>
      </c>
      <c r="T184">
        <v>8</v>
      </c>
      <c r="U184">
        <v>170</v>
      </c>
      <c r="V184">
        <v>0</v>
      </c>
      <c r="W184">
        <v>0</v>
      </c>
      <c r="X184">
        <v>0</v>
      </c>
      <c r="Y184">
        <v>0</v>
      </c>
      <c r="Z184">
        <v>50</v>
      </c>
      <c r="AA184">
        <v>0</v>
      </c>
      <c r="AB184">
        <v>50</v>
      </c>
      <c r="AC184">
        <v>1597</v>
      </c>
      <c r="AD184">
        <v>69.2</v>
      </c>
      <c r="AE184">
        <v>23.08</v>
      </c>
      <c r="AF184">
        <v>1.51</v>
      </c>
      <c r="AG184">
        <v>1.51</v>
      </c>
      <c r="AH184">
        <v>0</v>
      </c>
      <c r="AI184">
        <v>0</v>
      </c>
      <c r="AJ184">
        <v>0</v>
      </c>
      <c r="AK184">
        <v>0</v>
      </c>
      <c r="AL184">
        <v>50</v>
      </c>
      <c r="AM184">
        <v>0</v>
      </c>
      <c r="AN184">
        <v>0</v>
      </c>
      <c r="AO184">
        <v>0</v>
      </c>
      <c r="AP184">
        <v>0</v>
      </c>
      <c r="AQ184">
        <v>0</v>
      </c>
      <c r="AR184">
        <v>0</v>
      </c>
      <c r="AS184">
        <v>0</v>
      </c>
      <c r="AT184">
        <v>0</v>
      </c>
      <c r="AU184">
        <v>0</v>
      </c>
      <c r="AV184">
        <v>0</v>
      </c>
      <c r="AW184">
        <v>0</v>
      </c>
      <c r="AX184">
        <v>0</v>
      </c>
      <c r="AY184">
        <v>50</v>
      </c>
      <c r="AZ184">
        <v>0</v>
      </c>
      <c r="BA184">
        <v>0</v>
      </c>
      <c r="BB184">
        <v>0</v>
      </c>
      <c r="BC184">
        <v>0</v>
      </c>
      <c r="BD184">
        <v>0</v>
      </c>
      <c r="BE184" s="22">
        <v>51.51</v>
      </c>
      <c r="BF184">
        <v>69.2</v>
      </c>
      <c r="BG184">
        <v>0.74</v>
      </c>
      <c r="BH184">
        <v>1</v>
      </c>
      <c r="BI184">
        <v>1</v>
      </c>
      <c r="BJ184">
        <v>23.82</v>
      </c>
    </row>
    <row r="185" spans="1:62" ht="12.75">
      <c r="A185">
        <v>484</v>
      </c>
      <c r="B185" t="s">
        <v>343</v>
      </c>
      <c r="C185" t="s">
        <v>262</v>
      </c>
      <c r="D185" s="14">
        <v>1431000</v>
      </c>
      <c r="E185" s="4">
        <f t="shared" si="12"/>
        <v>121804</v>
      </c>
      <c r="F185" s="4">
        <f t="shared" si="13"/>
        <v>1129.9072356215213</v>
      </c>
      <c r="G185" s="31">
        <v>1409704</v>
      </c>
      <c r="H185" s="16">
        <f t="shared" si="14"/>
        <v>5456</v>
      </c>
      <c r="I185" s="26">
        <f t="shared" si="15"/>
        <v>258.3768328445748</v>
      </c>
      <c r="J185" s="26">
        <f t="shared" si="16"/>
        <v>13077.031539888683</v>
      </c>
      <c r="K185" s="20">
        <f t="shared" si="17"/>
        <v>107.8</v>
      </c>
      <c r="L185">
        <v>2343</v>
      </c>
      <c r="M185">
        <v>1764</v>
      </c>
      <c r="N185">
        <v>18</v>
      </c>
      <c r="O185">
        <v>4125</v>
      </c>
      <c r="P185">
        <v>132</v>
      </c>
      <c r="Q185">
        <v>168</v>
      </c>
      <c r="R185">
        <v>91</v>
      </c>
      <c r="S185">
        <v>0</v>
      </c>
      <c r="T185">
        <v>55</v>
      </c>
      <c r="U185">
        <v>446</v>
      </c>
      <c r="V185">
        <v>0</v>
      </c>
      <c r="W185">
        <v>150</v>
      </c>
      <c r="X185">
        <v>0</v>
      </c>
      <c r="Y185">
        <v>150</v>
      </c>
      <c r="Z185">
        <v>50</v>
      </c>
      <c r="AA185">
        <v>150</v>
      </c>
      <c r="AB185">
        <v>200</v>
      </c>
      <c r="AC185">
        <v>4921</v>
      </c>
      <c r="AD185">
        <v>107.8</v>
      </c>
      <c r="AE185">
        <v>45.65</v>
      </c>
      <c r="AF185">
        <v>0</v>
      </c>
      <c r="AG185">
        <v>0</v>
      </c>
      <c r="AH185">
        <v>0</v>
      </c>
      <c r="AI185">
        <v>0</v>
      </c>
      <c r="AJ185">
        <v>0</v>
      </c>
      <c r="AK185">
        <v>150</v>
      </c>
      <c r="AL185">
        <v>250</v>
      </c>
      <c r="AM185">
        <v>0</v>
      </c>
      <c r="AN185">
        <v>120</v>
      </c>
      <c r="AO185">
        <v>0</v>
      </c>
      <c r="AP185">
        <v>0</v>
      </c>
      <c r="AQ185">
        <v>15</v>
      </c>
      <c r="AR185">
        <v>0</v>
      </c>
      <c r="AS185">
        <v>0</v>
      </c>
      <c r="AT185">
        <v>0</v>
      </c>
      <c r="AU185">
        <v>0</v>
      </c>
      <c r="AV185">
        <v>0</v>
      </c>
      <c r="AW185">
        <v>0</v>
      </c>
      <c r="AX185">
        <v>0</v>
      </c>
      <c r="AY185">
        <v>535</v>
      </c>
      <c r="AZ185">
        <v>0</v>
      </c>
      <c r="BA185">
        <v>0</v>
      </c>
      <c r="BB185">
        <v>0</v>
      </c>
      <c r="BC185">
        <v>0</v>
      </c>
      <c r="BD185">
        <v>0</v>
      </c>
      <c r="BE185" s="22">
        <v>535</v>
      </c>
      <c r="BF185">
        <v>107.8</v>
      </c>
      <c r="BG185">
        <v>4.96</v>
      </c>
      <c r="BH185">
        <v>1</v>
      </c>
      <c r="BI185">
        <v>1</v>
      </c>
      <c r="BJ185">
        <v>50.61</v>
      </c>
    </row>
    <row r="186" spans="1:62" ht="12.75">
      <c r="A186">
        <v>490</v>
      </c>
      <c r="B186" t="s">
        <v>343</v>
      </c>
      <c r="C186" t="s">
        <v>267</v>
      </c>
      <c r="D186" s="14">
        <v>3190000</v>
      </c>
      <c r="E186" s="4">
        <f t="shared" si="12"/>
        <v>220881</v>
      </c>
      <c r="F186" s="4">
        <f t="shared" si="13"/>
        <v>993.1699640287769</v>
      </c>
      <c r="G186" s="31">
        <v>3091881</v>
      </c>
      <c r="H186" s="16">
        <f t="shared" si="14"/>
        <v>12810.57</v>
      </c>
      <c r="I186" s="26">
        <f t="shared" si="15"/>
        <v>241.35389760174607</v>
      </c>
      <c r="J186" s="26">
        <f t="shared" si="16"/>
        <v>13902.34262589928</v>
      </c>
      <c r="K186" s="20">
        <f t="shared" si="17"/>
        <v>222.4</v>
      </c>
      <c r="L186">
        <v>4038</v>
      </c>
      <c r="M186">
        <v>2327</v>
      </c>
      <c r="N186">
        <v>0</v>
      </c>
      <c r="O186">
        <v>6365</v>
      </c>
      <c r="P186">
        <v>72</v>
      </c>
      <c r="Q186">
        <v>368</v>
      </c>
      <c r="R186">
        <v>301</v>
      </c>
      <c r="S186">
        <v>228</v>
      </c>
      <c r="T186">
        <v>3</v>
      </c>
      <c r="U186">
        <v>972</v>
      </c>
      <c r="V186">
        <v>0</v>
      </c>
      <c r="W186">
        <v>0</v>
      </c>
      <c r="X186">
        <v>650</v>
      </c>
      <c r="Y186">
        <v>650</v>
      </c>
      <c r="Z186">
        <v>200</v>
      </c>
      <c r="AA186">
        <v>450</v>
      </c>
      <c r="AB186">
        <v>650</v>
      </c>
      <c r="AC186">
        <v>8637</v>
      </c>
      <c r="AD186">
        <v>222.4</v>
      </c>
      <c r="AE186">
        <v>38.84</v>
      </c>
      <c r="AF186">
        <v>3693.57</v>
      </c>
      <c r="AG186">
        <v>3693.57</v>
      </c>
      <c r="AH186">
        <v>40</v>
      </c>
      <c r="AI186">
        <v>0</v>
      </c>
      <c r="AJ186">
        <v>40</v>
      </c>
      <c r="AK186">
        <v>200</v>
      </c>
      <c r="AL186">
        <v>100</v>
      </c>
      <c r="AM186">
        <v>0</v>
      </c>
      <c r="AN186">
        <v>140</v>
      </c>
      <c r="AO186">
        <v>0</v>
      </c>
      <c r="AP186">
        <v>0</v>
      </c>
      <c r="AQ186">
        <v>0</v>
      </c>
      <c r="AR186">
        <v>0</v>
      </c>
      <c r="AS186">
        <v>0</v>
      </c>
      <c r="AT186">
        <v>0</v>
      </c>
      <c r="AU186">
        <v>0</v>
      </c>
      <c r="AV186">
        <v>0</v>
      </c>
      <c r="AW186">
        <v>0</v>
      </c>
      <c r="AX186">
        <v>0</v>
      </c>
      <c r="AY186">
        <v>440</v>
      </c>
      <c r="AZ186">
        <v>0</v>
      </c>
      <c r="BA186">
        <v>0</v>
      </c>
      <c r="BB186">
        <v>0</v>
      </c>
      <c r="BC186">
        <v>0</v>
      </c>
      <c r="BD186">
        <v>0</v>
      </c>
      <c r="BE186" s="22">
        <v>4173.57</v>
      </c>
      <c r="BF186">
        <v>222.4</v>
      </c>
      <c r="BG186">
        <v>18.77</v>
      </c>
      <c r="BH186">
        <v>1</v>
      </c>
      <c r="BI186">
        <v>1</v>
      </c>
      <c r="BJ186">
        <v>57.6</v>
      </c>
    </row>
    <row r="187" spans="1:62" ht="12.75">
      <c r="A187">
        <v>491</v>
      </c>
      <c r="B187" t="s">
        <v>343</v>
      </c>
      <c r="C187" t="s">
        <v>268</v>
      </c>
      <c r="D187" s="14">
        <v>316000</v>
      </c>
      <c r="E187" s="4">
        <f t="shared" si="12"/>
        <v>6320</v>
      </c>
      <c r="F187" s="4">
        <f t="shared" si="13"/>
        <v>61.478599221789885</v>
      </c>
      <c r="G187" s="31">
        <v>290720</v>
      </c>
      <c r="H187" s="16">
        <f t="shared" si="14"/>
        <v>6488.06</v>
      </c>
      <c r="I187" s="26">
        <f t="shared" si="15"/>
        <v>44.80846354688458</v>
      </c>
      <c r="J187" s="26">
        <f t="shared" si="16"/>
        <v>2828.0155642023346</v>
      </c>
      <c r="K187" s="20">
        <f t="shared" si="17"/>
        <v>102.8</v>
      </c>
      <c r="L187">
        <v>4928</v>
      </c>
      <c r="M187">
        <v>531</v>
      </c>
      <c r="N187">
        <v>139</v>
      </c>
      <c r="O187">
        <v>5598</v>
      </c>
      <c r="P187">
        <v>24</v>
      </c>
      <c r="Q187">
        <v>120</v>
      </c>
      <c r="R187">
        <v>238</v>
      </c>
      <c r="S187">
        <v>0</v>
      </c>
      <c r="T187">
        <v>38</v>
      </c>
      <c r="U187">
        <v>420</v>
      </c>
      <c r="V187">
        <v>0</v>
      </c>
      <c r="W187">
        <v>0</v>
      </c>
      <c r="X187">
        <v>150</v>
      </c>
      <c r="Y187">
        <v>150</v>
      </c>
      <c r="Z187">
        <v>150</v>
      </c>
      <c r="AA187">
        <v>0</v>
      </c>
      <c r="AB187">
        <v>150</v>
      </c>
      <c r="AC187">
        <v>6318</v>
      </c>
      <c r="AD187">
        <v>102.8</v>
      </c>
      <c r="AE187">
        <v>61.46</v>
      </c>
      <c r="AF187">
        <v>50.06</v>
      </c>
      <c r="AG187">
        <v>50.06</v>
      </c>
      <c r="AH187">
        <v>0</v>
      </c>
      <c r="AI187">
        <v>0</v>
      </c>
      <c r="AJ187">
        <v>0</v>
      </c>
      <c r="AK187">
        <v>0</v>
      </c>
      <c r="AL187">
        <v>100</v>
      </c>
      <c r="AM187">
        <v>0</v>
      </c>
      <c r="AN187">
        <v>20</v>
      </c>
      <c r="AO187">
        <v>0</v>
      </c>
      <c r="AP187">
        <v>0</v>
      </c>
      <c r="AQ187">
        <v>0</v>
      </c>
      <c r="AR187">
        <v>0</v>
      </c>
      <c r="AS187">
        <v>0</v>
      </c>
      <c r="AT187">
        <v>0</v>
      </c>
      <c r="AU187">
        <v>0</v>
      </c>
      <c r="AV187">
        <v>0</v>
      </c>
      <c r="AW187">
        <v>0</v>
      </c>
      <c r="AX187">
        <v>0</v>
      </c>
      <c r="AY187">
        <v>120</v>
      </c>
      <c r="AZ187">
        <v>0</v>
      </c>
      <c r="BA187">
        <v>0</v>
      </c>
      <c r="BB187">
        <v>0</v>
      </c>
      <c r="BC187">
        <v>0</v>
      </c>
      <c r="BD187">
        <v>0</v>
      </c>
      <c r="BE187" s="22">
        <v>170.06</v>
      </c>
      <c r="BF187">
        <v>102.8</v>
      </c>
      <c r="BG187">
        <v>1.65</v>
      </c>
      <c r="BH187">
        <v>1</v>
      </c>
      <c r="BI187">
        <v>1</v>
      </c>
      <c r="BJ187">
        <v>63.11</v>
      </c>
    </row>
    <row r="188" spans="1:62" ht="12.75">
      <c r="A188">
        <v>692</v>
      </c>
      <c r="B188" t="s">
        <v>343</v>
      </c>
      <c r="C188" t="s">
        <v>135</v>
      </c>
      <c r="D188" s="14">
        <v>330000</v>
      </c>
      <c r="E188" s="4">
        <f t="shared" si="12"/>
        <v>70650</v>
      </c>
      <c r="F188" s="4">
        <f t="shared" si="13"/>
        <v>919.921875</v>
      </c>
      <c r="G188" s="31">
        <v>367650</v>
      </c>
      <c r="H188" s="16">
        <f t="shared" si="14"/>
        <v>4206.86</v>
      </c>
      <c r="I188" s="26">
        <f t="shared" si="15"/>
        <v>87.39297243074408</v>
      </c>
      <c r="J188" s="26">
        <f t="shared" si="16"/>
        <v>4787.109375</v>
      </c>
      <c r="K188" s="20">
        <f t="shared" si="17"/>
        <v>76.8</v>
      </c>
      <c r="L188">
        <v>952</v>
      </c>
      <c r="M188">
        <v>1287</v>
      </c>
      <c r="N188">
        <v>0</v>
      </c>
      <c r="O188">
        <v>2239</v>
      </c>
      <c r="P188">
        <v>0</v>
      </c>
      <c r="Q188">
        <v>252</v>
      </c>
      <c r="R188">
        <v>133</v>
      </c>
      <c r="S188">
        <v>0</v>
      </c>
      <c r="T188">
        <v>0</v>
      </c>
      <c r="U188">
        <v>385</v>
      </c>
      <c r="V188">
        <v>0</v>
      </c>
      <c r="W188">
        <v>0</v>
      </c>
      <c r="X188">
        <v>0</v>
      </c>
      <c r="Y188">
        <v>0</v>
      </c>
      <c r="Z188">
        <v>100</v>
      </c>
      <c r="AA188">
        <v>300</v>
      </c>
      <c r="AB188">
        <v>400</v>
      </c>
      <c r="AC188">
        <v>3024</v>
      </c>
      <c r="AD188">
        <v>76.8</v>
      </c>
      <c r="AE188">
        <v>39.38</v>
      </c>
      <c r="AF188">
        <v>717.86</v>
      </c>
      <c r="AG188">
        <v>717.86</v>
      </c>
      <c r="AH188">
        <v>0</v>
      </c>
      <c r="AI188">
        <v>0</v>
      </c>
      <c r="AJ188">
        <v>0</v>
      </c>
      <c r="AK188">
        <v>0</v>
      </c>
      <c r="AL188">
        <v>375</v>
      </c>
      <c r="AM188">
        <v>0</v>
      </c>
      <c r="AN188">
        <v>90</v>
      </c>
      <c r="AO188">
        <v>0</v>
      </c>
      <c r="AP188">
        <v>0</v>
      </c>
      <c r="AQ188">
        <v>0</v>
      </c>
      <c r="AR188">
        <v>0</v>
      </c>
      <c r="AS188">
        <v>0</v>
      </c>
      <c r="AT188">
        <v>0</v>
      </c>
      <c r="AU188">
        <v>0</v>
      </c>
      <c r="AV188">
        <v>0</v>
      </c>
      <c r="AW188">
        <v>0</v>
      </c>
      <c r="AX188">
        <v>0</v>
      </c>
      <c r="AY188">
        <v>465</v>
      </c>
      <c r="AZ188">
        <v>0</v>
      </c>
      <c r="BA188">
        <v>0</v>
      </c>
      <c r="BB188">
        <v>0</v>
      </c>
      <c r="BC188">
        <v>0</v>
      </c>
      <c r="BD188">
        <v>0</v>
      </c>
      <c r="BE188" s="22">
        <v>1182.86</v>
      </c>
      <c r="BF188">
        <v>76.8</v>
      </c>
      <c r="BG188">
        <v>15.4</v>
      </c>
      <c r="BH188">
        <v>1</v>
      </c>
      <c r="BI188">
        <v>1</v>
      </c>
      <c r="BJ188">
        <v>54.78</v>
      </c>
    </row>
    <row r="189" spans="1:62" ht="12.75">
      <c r="A189">
        <v>1333</v>
      </c>
      <c r="B189" t="s">
        <v>343</v>
      </c>
      <c r="C189" t="s">
        <v>87</v>
      </c>
      <c r="D189" s="14">
        <v>850000</v>
      </c>
      <c r="E189" s="4">
        <f t="shared" si="12"/>
        <v>63114</v>
      </c>
      <c r="F189" s="4">
        <f t="shared" si="13"/>
        <v>1127.0357142857142</v>
      </c>
      <c r="G189" s="31">
        <v>828114</v>
      </c>
      <c r="H189" s="16">
        <f t="shared" si="14"/>
        <v>4839.82</v>
      </c>
      <c r="I189" s="26">
        <f t="shared" si="15"/>
        <v>171.10429726725374</v>
      </c>
      <c r="J189" s="26">
        <f t="shared" si="16"/>
        <v>14787.75</v>
      </c>
      <c r="K189" s="20">
        <f t="shared" si="17"/>
        <v>56</v>
      </c>
      <c r="L189">
        <v>997</v>
      </c>
      <c r="M189">
        <v>747</v>
      </c>
      <c r="N189">
        <v>0</v>
      </c>
      <c r="O189">
        <v>1744</v>
      </c>
      <c r="P189">
        <v>24</v>
      </c>
      <c r="Q189">
        <v>108</v>
      </c>
      <c r="R189">
        <v>98</v>
      </c>
      <c r="S189">
        <v>0</v>
      </c>
      <c r="T189">
        <v>10</v>
      </c>
      <c r="U189">
        <v>240</v>
      </c>
      <c r="V189">
        <v>0</v>
      </c>
      <c r="W189">
        <v>0</v>
      </c>
      <c r="X189">
        <v>350</v>
      </c>
      <c r="Y189">
        <v>350</v>
      </c>
      <c r="Z189">
        <v>50</v>
      </c>
      <c r="AA189">
        <v>150</v>
      </c>
      <c r="AB189">
        <v>200</v>
      </c>
      <c r="AC189">
        <v>2534</v>
      </c>
      <c r="AD189">
        <v>56</v>
      </c>
      <c r="AE189">
        <v>45.25</v>
      </c>
      <c r="AF189">
        <v>452.85</v>
      </c>
      <c r="AG189">
        <v>452.85</v>
      </c>
      <c r="AH189">
        <v>0</v>
      </c>
      <c r="AI189">
        <v>0</v>
      </c>
      <c r="AJ189">
        <v>0</v>
      </c>
      <c r="AK189">
        <v>0</v>
      </c>
      <c r="AL189">
        <v>50</v>
      </c>
      <c r="AM189">
        <v>0</v>
      </c>
      <c r="AN189">
        <v>20</v>
      </c>
      <c r="AO189">
        <v>1425</v>
      </c>
      <c r="AP189">
        <v>0</v>
      </c>
      <c r="AQ189">
        <v>0</v>
      </c>
      <c r="AR189">
        <v>0</v>
      </c>
      <c r="AS189">
        <v>30</v>
      </c>
      <c r="AT189">
        <v>0</v>
      </c>
      <c r="AU189">
        <v>0</v>
      </c>
      <c r="AV189">
        <v>0</v>
      </c>
      <c r="AW189">
        <v>0</v>
      </c>
      <c r="AX189">
        <v>20</v>
      </c>
      <c r="AY189">
        <v>1545</v>
      </c>
      <c r="AZ189">
        <v>0</v>
      </c>
      <c r="BA189">
        <v>307.97</v>
      </c>
      <c r="BB189">
        <v>307.97</v>
      </c>
      <c r="BC189">
        <v>0</v>
      </c>
      <c r="BD189">
        <v>0</v>
      </c>
      <c r="BE189" s="22">
        <v>2305.82</v>
      </c>
      <c r="BF189">
        <v>56</v>
      </c>
      <c r="BG189">
        <v>41.18</v>
      </c>
      <c r="BH189">
        <v>1</v>
      </c>
      <c r="BI189">
        <v>1</v>
      </c>
      <c r="BJ189">
        <v>86.43</v>
      </c>
    </row>
    <row r="190" spans="1:62" ht="12.75">
      <c r="A190">
        <v>503</v>
      </c>
      <c r="B190" t="s">
        <v>343</v>
      </c>
      <c r="C190" t="s">
        <v>278</v>
      </c>
      <c r="D190" s="14">
        <v>2829000</v>
      </c>
      <c r="E190" s="4">
        <f t="shared" si="12"/>
        <v>187797</v>
      </c>
      <c r="F190" s="4">
        <f t="shared" si="13"/>
        <v>1150.7169117647059</v>
      </c>
      <c r="G190" s="31">
        <v>2733897</v>
      </c>
      <c r="H190" s="16">
        <f t="shared" si="14"/>
        <v>7157.68</v>
      </c>
      <c r="I190" s="26">
        <f t="shared" si="15"/>
        <v>381.9529512355959</v>
      </c>
      <c r="J190" s="26">
        <f t="shared" si="16"/>
        <v>16751.81985294118</v>
      </c>
      <c r="K190" s="20">
        <f t="shared" si="17"/>
        <v>163.2</v>
      </c>
      <c r="L190">
        <v>2219</v>
      </c>
      <c r="M190">
        <v>2499</v>
      </c>
      <c r="N190">
        <v>18</v>
      </c>
      <c r="O190">
        <v>4736</v>
      </c>
      <c r="P190">
        <v>96</v>
      </c>
      <c r="Q190">
        <v>192</v>
      </c>
      <c r="R190">
        <v>231</v>
      </c>
      <c r="S190">
        <v>0</v>
      </c>
      <c r="T190">
        <v>0</v>
      </c>
      <c r="U190">
        <v>519</v>
      </c>
      <c r="V190">
        <v>0</v>
      </c>
      <c r="W190">
        <v>0</v>
      </c>
      <c r="X190">
        <v>450</v>
      </c>
      <c r="Y190">
        <v>450</v>
      </c>
      <c r="Z190">
        <v>150</v>
      </c>
      <c r="AA190">
        <v>450</v>
      </c>
      <c r="AB190">
        <v>600</v>
      </c>
      <c r="AC190">
        <v>6305</v>
      </c>
      <c r="AD190">
        <v>163.2</v>
      </c>
      <c r="AE190">
        <v>38.63</v>
      </c>
      <c r="AF190">
        <v>168.36</v>
      </c>
      <c r="AG190">
        <v>168.36</v>
      </c>
      <c r="AH190">
        <v>0</v>
      </c>
      <c r="AI190">
        <v>0</v>
      </c>
      <c r="AJ190">
        <v>0</v>
      </c>
      <c r="AK190">
        <v>0</v>
      </c>
      <c r="AL190">
        <v>275</v>
      </c>
      <c r="AM190">
        <v>0</v>
      </c>
      <c r="AN190">
        <v>40</v>
      </c>
      <c r="AO190">
        <v>0</v>
      </c>
      <c r="AP190">
        <v>0</v>
      </c>
      <c r="AQ190">
        <v>30</v>
      </c>
      <c r="AR190">
        <v>0</v>
      </c>
      <c r="AS190">
        <v>0</v>
      </c>
      <c r="AT190">
        <v>0</v>
      </c>
      <c r="AU190">
        <v>0</v>
      </c>
      <c r="AV190">
        <v>0</v>
      </c>
      <c r="AW190">
        <v>0</v>
      </c>
      <c r="AX190">
        <v>20</v>
      </c>
      <c r="AY190">
        <v>365</v>
      </c>
      <c r="AZ190">
        <v>318.32</v>
      </c>
      <c r="BA190">
        <v>0</v>
      </c>
      <c r="BB190">
        <v>318.32</v>
      </c>
      <c r="BC190">
        <v>1</v>
      </c>
      <c r="BD190">
        <v>1</v>
      </c>
      <c r="BE190" s="22">
        <v>852.68</v>
      </c>
      <c r="BF190">
        <v>163.2</v>
      </c>
      <c r="BG190">
        <v>5.22</v>
      </c>
      <c r="BH190">
        <v>1</v>
      </c>
      <c r="BI190">
        <v>1</v>
      </c>
      <c r="BJ190">
        <v>43.86</v>
      </c>
    </row>
    <row r="191" spans="1:62" ht="12.75">
      <c r="A191">
        <v>1536</v>
      </c>
      <c r="B191" t="s">
        <v>343</v>
      </c>
      <c r="C191" t="s">
        <v>233</v>
      </c>
      <c r="D191" s="14">
        <v>3822000</v>
      </c>
      <c r="E191" s="4">
        <f t="shared" si="12"/>
        <v>-1651811</v>
      </c>
      <c r="F191" s="4">
        <f t="shared" si="13"/>
        <v>-12725.816640986131</v>
      </c>
      <c r="G191" s="31">
        <v>1787989</v>
      </c>
      <c r="H191" s="16">
        <f t="shared" si="14"/>
        <v>11807.95</v>
      </c>
      <c r="I191" s="26">
        <f t="shared" si="15"/>
        <v>151.42247384177608</v>
      </c>
      <c r="J191" s="26">
        <f t="shared" si="16"/>
        <v>13774.953775038519</v>
      </c>
      <c r="K191" s="20">
        <f t="shared" si="17"/>
        <v>129.8</v>
      </c>
      <c r="L191">
        <v>5721</v>
      </c>
      <c r="M191">
        <v>630</v>
      </c>
      <c r="N191">
        <v>180</v>
      </c>
      <c r="O191">
        <v>6531</v>
      </c>
      <c r="P191">
        <v>288</v>
      </c>
      <c r="Q191">
        <v>192</v>
      </c>
      <c r="R191">
        <v>0</v>
      </c>
      <c r="S191">
        <v>0</v>
      </c>
      <c r="T191">
        <v>47</v>
      </c>
      <c r="U191">
        <v>527</v>
      </c>
      <c r="V191">
        <v>0</v>
      </c>
      <c r="W191">
        <v>0</v>
      </c>
      <c r="X191">
        <v>1450</v>
      </c>
      <c r="Y191">
        <v>1450</v>
      </c>
      <c r="Z191">
        <v>100</v>
      </c>
      <c r="AA191">
        <v>300</v>
      </c>
      <c r="AB191">
        <v>400</v>
      </c>
      <c r="AC191">
        <v>8908</v>
      </c>
      <c r="AD191">
        <v>129.8</v>
      </c>
      <c r="AE191">
        <v>68.63</v>
      </c>
      <c r="AF191">
        <v>2899.95</v>
      </c>
      <c r="AG191">
        <v>2899.95</v>
      </c>
      <c r="AH191">
        <v>0</v>
      </c>
      <c r="AI191">
        <v>0</v>
      </c>
      <c r="AJ191">
        <v>0</v>
      </c>
      <c r="AK191">
        <v>0</v>
      </c>
      <c r="AL191">
        <v>0</v>
      </c>
      <c r="AM191">
        <v>0</v>
      </c>
      <c r="AN191">
        <v>0</v>
      </c>
      <c r="AO191">
        <v>0</v>
      </c>
      <c r="AP191">
        <v>0</v>
      </c>
      <c r="AQ191">
        <v>0</v>
      </c>
      <c r="AR191">
        <v>0</v>
      </c>
      <c r="AS191">
        <v>0</v>
      </c>
      <c r="AT191">
        <v>0</v>
      </c>
      <c r="AU191">
        <v>0</v>
      </c>
      <c r="AV191">
        <v>0</v>
      </c>
      <c r="AW191">
        <v>0</v>
      </c>
      <c r="AX191">
        <v>0</v>
      </c>
      <c r="AY191">
        <v>0</v>
      </c>
      <c r="AZ191">
        <v>0</v>
      </c>
      <c r="BA191">
        <v>0</v>
      </c>
      <c r="BB191">
        <v>0</v>
      </c>
      <c r="BC191">
        <v>0</v>
      </c>
      <c r="BD191">
        <v>0</v>
      </c>
      <c r="BE191" s="22">
        <v>2899.95</v>
      </c>
      <c r="BF191">
        <v>129.8</v>
      </c>
      <c r="BG191">
        <v>22.34</v>
      </c>
      <c r="BH191">
        <v>1</v>
      </c>
      <c r="BI191">
        <v>1</v>
      </c>
      <c r="BJ191">
        <v>90.97</v>
      </c>
    </row>
    <row r="192" spans="1:62" ht="12.75">
      <c r="A192">
        <v>506</v>
      </c>
      <c r="B192" t="s">
        <v>343</v>
      </c>
      <c r="C192" t="s">
        <v>281</v>
      </c>
      <c r="D192" s="14">
        <v>343000</v>
      </c>
      <c r="E192" s="4">
        <f t="shared" si="12"/>
        <v>6860</v>
      </c>
      <c r="F192" s="4">
        <f t="shared" si="13"/>
        <v>62.70566727605119</v>
      </c>
      <c r="G192" s="31">
        <v>315560</v>
      </c>
      <c r="H192" s="16">
        <f t="shared" si="14"/>
        <v>3814.08</v>
      </c>
      <c r="I192" s="26">
        <f t="shared" si="15"/>
        <v>82.73554828425203</v>
      </c>
      <c r="J192" s="26">
        <f t="shared" si="16"/>
        <v>2884.4606946983545</v>
      </c>
      <c r="K192" s="20">
        <f t="shared" si="17"/>
        <v>109.4</v>
      </c>
      <c r="L192">
        <v>1025.75</v>
      </c>
      <c r="M192">
        <v>1983</v>
      </c>
      <c r="N192">
        <v>0</v>
      </c>
      <c r="O192">
        <v>3008.75</v>
      </c>
      <c r="P192">
        <v>48</v>
      </c>
      <c r="Q192">
        <v>144</v>
      </c>
      <c r="R192">
        <v>175</v>
      </c>
      <c r="S192">
        <v>0</v>
      </c>
      <c r="T192">
        <v>0</v>
      </c>
      <c r="U192">
        <v>367</v>
      </c>
      <c r="V192">
        <v>0</v>
      </c>
      <c r="W192">
        <v>0</v>
      </c>
      <c r="X192">
        <v>50</v>
      </c>
      <c r="Y192">
        <v>50</v>
      </c>
      <c r="Z192">
        <v>50</v>
      </c>
      <c r="AA192">
        <v>150</v>
      </c>
      <c r="AB192">
        <v>200</v>
      </c>
      <c r="AC192">
        <v>3625.75</v>
      </c>
      <c r="AD192">
        <v>109.4</v>
      </c>
      <c r="AE192">
        <v>33.14</v>
      </c>
      <c r="AF192">
        <v>6.57</v>
      </c>
      <c r="AG192">
        <v>6.57</v>
      </c>
      <c r="AH192">
        <v>0</v>
      </c>
      <c r="AI192">
        <v>0</v>
      </c>
      <c r="AJ192">
        <v>0</v>
      </c>
      <c r="AK192">
        <v>0</v>
      </c>
      <c r="AL192">
        <v>100</v>
      </c>
      <c r="AM192">
        <v>0</v>
      </c>
      <c r="AN192">
        <v>10</v>
      </c>
      <c r="AO192">
        <v>0</v>
      </c>
      <c r="AP192">
        <v>70</v>
      </c>
      <c r="AQ192">
        <v>0</v>
      </c>
      <c r="AR192">
        <v>0</v>
      </c>
      <c r="AS192">
        <v>0</v>
      </c>
      <c r="AT192">
        <v>0</v>
      </c>
      <c r="AU192">
        <v>0</v>
      </c>
      <c r="AV192">
        <v>0</v>
      </c>
      <c r="AW192">
        <v>0</v>
      </c>
      <c r="AX192">
        <v>0</v>
      </c>
      <c r="AY192">
        <v>180</v>
      </c>
      <c r="AZ192">
        <v>0</v>
      </c>
      <c r="BA192">
        <v>1.45</v>
      </c>
      <c r="BB192">
        <v>1.45</v>
      </c>
      <c r="BC192">
        <v>0.31</v>
      </c>
      <c r="BD192">
        <v>0.31</v>
      </c>
      <c r="BE192" s="22">
        <v>188.33</v>
      </c>
      <c r="BF192">
        <v>109.4</v>
      </c>
      <c r="BG192">
        <v>1.72</v>
      </c>
      <c r="BH192">
        <v>1</v>
      </c>
      <c r="BI192">
        <v>1</v>
      </c>
      <c r="BJ192">
        <v>34.86</v>
      </c>
    </row>
    <row r="193" spans="1:62" ht="12.75">
      <c r="A193">
        <v>517</v>
      </c>
      <c r="B193" t="s">
        <v>343</v>
      </c>
      <c r="C193" t="s">
        <v>289</v>
      </c>
      <c r="D193" s="14">
        <v>4467000</v>
      </c>
      <c r="E193" s="4">
        <f t="shared" si="12"/>
        <v>230184</v>
      </c>
      <c r="F193" s="4">
        <f t="shared" si="13"/>
        <v>1045.340599455041</v>
      </c>
      <c r="G193" s="31">
        <v>4250484</v>
      </c>
      <c r="H193" s="16">
        <f t="shared" si="14"/>
        <v>12318.4</v>
      </c>
      <c r="I193" s="26">
        <f t="shared" si="15"/>
        <v>345.0516300818288</v>
      </c>
      <c r="J193" s="26">
        <f t="shared" si="16"/>
        <v>19302.83378746594</v>
      </c>
      <c r="K193" s="20">
        <f t="shared" si="17"/>
        <v>220.2</v>
      </c>
      <c r="L193">
        <v>6609.25</v>
      </c>
      <c r="M193">
        <v>2097</v>
      </c>
      <c r="N193">
        <v>30</v>
      </c>
      <c r="O193">
        <v>8736.25</v>
      </c>
      <c r="P193">
        <v>240</v>
      </c>
      <c r="Q193">
        <v>528</v>
      </c>
      <c r="R193">
        <v>448</v>
      </c>
      <c r="S193">
        <v>0</v>
      </c>
      <c r="T193">
        <v>138</v>
      </c>
      <c r="U193">
        <v>1354</v>
      </c>
      <c r="V193">
        <v>0</v>
      </c>
      <c r="W193">
        <v>300</v>
      </c>
      <c r="X193">
        <v>300</v>
      </c>
      <c r="Y193">
        <v>600</v>
      </c>
      <c r="Z193">
        <v>200</v>
      </c>
      <c r="AA193">
        <v>600</v>
      </c>
      <c r="AB193">
        <v>800</v>
      </c>
      <c r="AC193">
        <v>11490.25</v>
      </c>
      <c r="AD193">
        <v>220.2</v>
      </c>
      <c r="AE193">
        <v>52.18</v>
      </c>
      <c r="AF193">
        <v>493.15</v>
      </c>
      <c r="AG193">
        <v>493.15</v>
      </c>
      <c r="AH193">
        <v>0</v>
      </c>
      <c r="AI193">
        <v>0</v>
      </c>
      <c r="AJ193">
        <v>0</v>
      </c>
      <c r="AK193">
        <v>0</v>
      </c>
      <c r="AL193">
        <v>175</v>
      </c>
      <c r="AM193">
        <v>0</v>
      </c>
      <c r="AN193">
        <v>150</v>
      </c>
      <c r="AO193">
        <v>0</v>
      </c>
      <c r="AP193">
        <v>0</v>
      </c>
      <c r="AQ193">
        <v>0</v>
      </c>
      <c r="AR193">
        <v>0</v>
      </c>
      <c r="AS193">
        <v>10</v>
      </c>
      <c r="AT193">
        <v>0</v>
      </c>
      <c r="AU193">
        <v>0</v>
      </c>
      <c r="AV193">
        <v>0</v>
      </c>
      <c r="AW193">
        <v>0</v>
      </c>
      <c r="AX193">
        <v>0</v>
      </c>
      <c r="AY193">
        <v>335</v>
      </c>
      <c r="AZ193">
        <v>0</v>
      </c>
      <c r="BA193">
        <v>0</v>
      </c>
      <c r="BB193">
        <v>0</v>
      </c>
      <c r="BC193">
        <v>0</v>
      </c>
      <c r="BD193">
        <v>0</v>
      </c>
      <c r="BE193" s="22">
        <v>828.15</v>
      </c>
      <c r="BF193">
        <v>220.2</v>
      </c>
      <c r="BG193">
        <v>3.76</v>
      </c>
      <c r="BH193">
        <v>1</v>
      </c>
      <c r="BI193">
        <v>1</v>
      </c>
      <c r="BJ193">
        <v>55.94</v>
      </c>
    </row>
    <row r="194" spans="1:62" ht="12.75">
      <c r="A194">
        <v>519</v>
      </c>
      <c r="B194" t="s">
        <v>343</v>
      </c>
      <c r="C194" t="s">
        <v>291</v>
      </c>
      <c r="D194" s="14">
        <v>2349000</v>
      </c>
      <c r="E194" s="4">
        <f t="shared" si="12"/>
        <v>133585</v>
      </c>
      <c r="F194" s="4">
        <f t="shared" si="13"/>
        <v>1199.1472172351885</v>
      </c>
      <c r="G194" s="31">
        <v>2247685</v>
      </c>
      <c r="H194" s="16">
        <f t="shared" si="14"/>
        <v>4314.17</v>
      </c>
      <c r="I194" s="26">
        <f t="shared" si="15"/>
        <v>521.0005632601404</v>
      </c>
      <c r="J194" s="26">
        <f t="shared" si="16"/>
        <v>20176.70556552962</v>
      </c>
      <c r="K194" s="20">
        <f t="shared" si="17"/>
        <v>111.4</v>
      </c>
      <c r="L194">
        <v>535</v>
      </c>
      <c r="M194">
        <v>2028</v>
      </c>
      <c r="N194">
        <v>104</v>
      </c>
      <c r="O194">
        <v>2667</v>
      </c>
      <c r="P194">
        <v>72</v>
      </c>
      <c r="Q194">
        <v>120</v>
      </c>
      <c r="R194">
        <v>63</v>
      </c>
      <c r="S194">
        <v>0</v>
      </c>
      <c r="T194">
        <v>5</v>
      </c>
      <c r="U194">
        <v>260</v>
      </c>
      <c r="V194">
        <v>0</v>
      </c>
      <c r="W194">
        <v>150</v>
      </c>
      <c r="X194">
        <v>250</v>
      </c>
      <c r="Y194">
        <v>400</v>
      </c>
      <c r="Z194">
        <v>50</v>
      </c>
      <c r="AA194">
        <v>150</v>
      </c>
      <c r="AB194">
        <v>200</v>
      </c>
      <c r="AC194">
        <v>3527</v>
      </c>
      <c r="AD194">
        <v>111.4</v>
      </c>
      <c r="AE194">
        <v>31.66</v>
      </c>
      <c r="AF194">
        <v>108.84</v>
      </c>
      <c r="AG194">
        <v>108.84</v>
      </c>
      <c r="AH194">
        <v>0</v>
      </c>
      <c r="AI194">
        <v>0</v>
      </c>
      <c r="AJ194">
        <v>0</v>
      </c>
      <c r="AK194">
        <v>0</v>
      </c>
      <c r="AL194">
        <v>350</v>
      </c>
      <c r="AM194">
        <v>20</v>
      </c>
      <c r="AN194">
        <v>160</v>
      </c>
      <c r="AO194">
        <v>0</v>
      </c>
      <c r="AP194">
        <v>70</v>
      </c>
      <c r="AQ194">
        <v>0</v>
      </c>
      <c r="AR194">
        <v>0</v>
      </c>
      <c r="AS194">
        <v>0</v>
      </c>
      <c r="AT194">
        <v>0</v>
      </c>
      <c r="AU194">
        <v>0</v>
      </c>
      <c r="AV194">
        <v>0</v>
      </c>
      <c r="AW194">
        <v>0</v>
      </c>
      <c r="AX194">
        <v>0</v>
      </c>
      <c r="AY194">
        <v>600</v>
      </c>
      <c r="AZ194">
        <v>73.87</v>
      </c>
      <c r="BA194">
        <v>0</v>
      </c>
      <c r="BB194">
        <v>73.87</v>
      </c>
      <c r="BC194">
        <v>4.46</v>
      </c>
      <c r="BD194">
        <v>4.46</v>
      </c>
      <c r="BE194" s="22">
        <v>787.17</v>
      </c>
      <c r="BF194">
        <v>111.4</v>
      </c>
      <c r="BG194">
        <v>7.07</v>
      </c>
      <c r="BH194">
        <v>1</v>
      </c>
      <c r="BI194">
        <v>1</v>
      </c>
      <c r="BJ194">
        <v>38.73</v>
      </c>
    </row>
    <row r="195" spans="1:62" ht="12.75">
      <c r="A195">
        <v>527</v>
      </c>
      <c r="B195" t="s">
        <v>343</v>
      </c>
      <c r="C195" t="s">
        <v>298</v>
      </c>
      <c r="D195" s="14">
        <v>257000</v>
      </c>
      <c r="E195" s="4">
        <f aca="true" t="shared" si="18" ref="E195:E258">G195-(0.9*D195)</f>
        <v>63919</v>
      </c>
      <c r="F195" s="4">
        <f aca="true" t="shared" si="19" ref="F195:F258">E195/K195</f>
        <v>998.734375</v>
      </c>
      <c r="G195" s="31">
        <v>295219</v>
      </c>
      <c r="H195" s="16">
        <f aca="true" t="shared" si="20" ref="H195:H258">AC195+BE195</f>
        <v>1602</v>
      </c>
      <c r="I195" s="26">
        <f aca="true" t="shared" si="21" ref="I195:I258">G195/H195</f>
        <v>184.28152309612983</v>
      </c>
      <c r="J195" s="26">
        <f aca="true" t="shared" si="22" ref="J195:J258">G195/K195</f>
        <v>4612.796875</v>
      </c>
      <c r="K195" s="20">
        <f aca="true" t="shared" si="23" ref="K195:K258">BF195</f>
        <v>64</v>
      </c>
      <c r="L195">
        <v>380</v>
      </c>
      <c r="M195">
        <v>851</v>
      </c>
      <c r="N195">
        <v>0</v>
      </c>
      <c r="O195">
        <v>1231</v>
      </c>
      <c r="P195">
        <v>0</v>
      </c>
      <c r="Q195">
        <v>96</v>
      </c>
      <c r="R195">
        <v>49</v>
      </c>
      <c r="S195">
        <v>36</v>
      </c>
      <c r="T195">
        <v>0</v>
      </c>
      <c r="U195">
        <v>181</v>
      </c>
      <c r="V195">
        <v>0</v>
      </c>
      <c r="W195">
        <v>0</v>
      </c>
      <c r="X195">
        <v>0</v>
      </c>
      <c r="Y195">
        <v>0</v>
      </c>
      <c r="Z195">
        <v>50</v>
      </c>
      <c r="AA195">
        <v>0</v>
      </c>
      <c r="AB195">
        <v>50</v>
      </c>
      <c r="AC195">
        <v>1462</v>
      </c>
      <c r="AD195">
        <v>64</v>
      </c>
      <c r="AE195">
        <v>22.84</v>
      </c>
      <c r="AF195">
        <v>0</v>
      </c>
      <c r="AG195">
        <v>0</v>
      </c>
      <c r="AH195">
        <v>0</v>
      </c>
      <c r="AI195">
        <v>0</v>
      </c>
      <c r="AJ195">
        <v>0</v>
      </c>
      <c r="AK195">
        <v>0</v>
      </c>
      <c r="AL195">
        <v>100</v>
      </c>
      <c r="AM195">
        <v>0</v>
      </c>
      <c r="AN195">
        <v>40</v>
      </c>
      <c r="AO195">
        <v>0</v>
      </c>
      <c r="AP195">
        <v>0</v>
      </c>
      <c r="AQ195">
        <v>0</v>
      </c>
      <c r="AR195">
        <v>0</v>
      </c>
      <c r="AS195">
        <v>0</v>
      </c>
      <c r="AT195">
        <v>0</v>
      </c>
      <c r="AU195">
        <v>0</v>
      </c>
      <c r="AV195">
        <v>0</v>
      </c>
      <c r="AW195">
        <v>0</v>
      </c>
      <c r="AX195">
        <v>0</v>
      </c>
      <c r="AY195">
        <v>140</v>
      </c>
      <c r="AZ195">
        <v>0</v>
      </c>
      <c r="BA195">
        <v>0</v>
      </c>
      <c r="BB195">
        <v>0</v>
      </c>
      <c r="BC195">
        <v>0</v>
      </c>
      <c r="BD195">
        <v>0</v>
      </c>
      <c r="BE195" s="22">
        <v>140</v>
      </c>
      <c r="BF195">
        <v>64</v>
      </c>
      <c r="BG195">
        <v>2.19</v>
      </c>
      <c r="BH195">
        <v>1</v>
      </c>
      <c r="BI195">
        <v>1</v>
      </c>
      <c r="BJ195">
        <v>25.03</v>
      </c>
    </row>
    <row r="196" spans="1:62" ht="12.75">
      <c r="A196">
        <v>531</v>
      </c>
      <c r="B196" t="s">
        <v>343</v>
      </c>
      <c r="C196" t="s">
        <v>302</v>
      </c>
      <c r="D196" s="14">
        <v>5744000</v>
      </c>
      <c r="E196" s="4">
        <f t="shared" si="18"/>
        <v>304503</v>
      </c>
      <c r="F196" s="4">
        <f t="shared" si="19"/>
        <v>1278.3501259445845</v>
      </c>
      <c r="G196" s="31">
        <v>5474103</v>
      </c>
      <c r="H196" s="16">
        <f t="shared" si="20"/>
        <v>24897.36</v>
      </c>
      <c r="I196" s="26">
        <f t="shared" si="21"/>
        <v>219.86680515524537</v>
      </c>
      <c r="J196" s="26">
        <f t="shared" si="22"/>
        <v>22981.12090680101</v>
      </c>
      <c r="K196" s="20">
        <f t="shared" si="23"/>
        <v>238.2</v>
      </c>
      <c r="L196">
        <v>11982.25</v>
      </c>
      <c r="M196">
        <v>1089</v>
      </c>
      <c r="N196">
        <v>0</v>
      </c>
      <c r="O196">
        <v>13071.25</v>
      </c>
      <c r="P196">
        <v>192</v>
      </c>
      <c r="Q196">
        <v>780</v>
      </c>
      <c r="R196">
        <v>0</v>
      </c>
      <c r="S196">
        <v>0</v>
      </c>
      <c r="T196">
        <v>86</v>
      </c>
      <c r="U196">
        <v>1058</v>
      </c>
      <c r="V196">
        <v>0</v>
      </c>
      <c r="W196">
        <v>450</v>
      </c>
      <c r="X196">
        <v>2600</v>
      </c>
      <c r="Y196">
        <v>3050</v>
      </c>
      <c r="Z196">
        <v>200</v>
      </c>
      <c r="AA196">
        <v>750</v>
      </c>
      <c r="AB196">
        <v>950</v>
      </c>
      <c r="AC196">
        <v>18129.25</v>
      </c>
      <c r="AD196">
        <v>238.2</v>
      </c>
      <c r="AE196">
        <v>76.11</v>
      </c>
      <c r="AF196">
        <v>5808.11</v>
      </c>
      <c r="AG196">
        <v>5808.11</v>
      </c>
      <c r="AH196">
        <v>0</v>
      </c>
      <c r="AI196">
        <v>0</v>
      </c>
      <c r="AJ196">
        <v>0</v>
      </c>
      <c r="AK196">
        <v>0</v>
      </c>
      <c r="AL196">
        <v>275</v>
      </c>
      <c r="AM196">
        <v>0</v>
      </c>
      <c r="AN196">
        <v>360</v>
      </c>
      <c r="AO196">
        <v>150</v>
      </c>
      <c r="AP196">
        <v>175</v>
      </c>
      <c r="AQ196">
        <v>0</v>
      </c>
      <c r="AR196">
        <v>0</v>
      </c>
      <c r="AS196">
        <v>0</v>
      </c>
      <c r="AT196">
        <v>0</v>
      </c>
      <c r="AU196">
        <v>0</v>
      </c>
      <c r="AV196">
        <v>0</v>
      </c>
      <c r="AW196">
        <v>0</v>
      </c>
      <c r="AX196">
        <v>0</v>
      </c>
      <c r="AY196">
        <v>960</v>
      </c>
      <c r="AZ196">
        <v>0</v>
      </c>
      <c r="BA196">
        <v>0</v>
      </c>
      <c r="BB196">
        <v>0</v>
      </c>
      <c r="BC196">
        <v>0</v>
      </c>
      <c r="BD196">
        <v>0</v>
      </c>
      <c r="BE196" s="22">
        <v>6768.11</v>
      </c>
      <c r="BF196">
        <v>238.2</v>
      </c>
      <c r="BG196">
        <v>28.41</v>
      </c>
      <c r="BH196">
        <v>1</v>
      </c>
      <c r="BI196">
        <v>1</v>
      </c>
      <c r="BJ196">
        <v>104.52</v>
      </c>
    </row>
    <row r="197" spans="1:62" ht="12.75">
      <c r="A197">
        <v>532</v>
      </c>
      <c r="B197" t="s">
        <v>343</v>
      </c>
      <c r="C197" t="s">
        <v>303</v>
      </c>
      <c r="D197" s="14">
        <v>3786000</v>
      </c>
      <c r="E197" s="4">
        <f t="shared" si="18"/>
        <v>180029</v>
      </c>
      <c r="F197" s="4">
        <f t="shared" si="19"/>
        <v>1228.0286493860847</v>
      </c>
      <c r="G197" s="31">
        <v>3587429</v>
      </c>
      <c r="H197" s="16">
        <f t="shared" si="20"/>
        <v>5553.82</v>
      </c>
      <c r="I197" s="26">
        <f t="shared" si="21"/>
        <v>645.9390113471449</v>
      </c>
      <c r="J197" s="26">
        <f t="shared" si="22"/>
        <v>24470.86630286494</v>
      </c>
      <c r="K197" s="20">
        <f t="shared" si="23"/>
        <v>146.6</v>
      </c>
      <c r="L197">
        <v>1685</v>
      </c>
      <c r="M197">
        <v>1830</v>
      </c>
      <c r="N197">
        <v>18</v>
      </c>
      <c r="O197">
        <v>3533</v>
      </c>
      <c r="P197">
        <v>312</v>
      </c>
      <c r="Q197">
        <v>780</v>
      </c>
      <c r="R197">
        <v>154</v>
      </c>
      <c r="S197">
        <v>84</v>
      </c>
      <c r="T197">
        <v>0</v>
      </c>
      <c r="U197">
        <v>1330</v>
      </c>
      <c r="V197">
        <v>0</v>
      </c>
      <c r="W197">
        <v>0</v>
      </c>
      <c r="X197">
        <v>150</v>
      </c>
      <c r="Y197">
        <v>150</v>
      </c>
      <c r="Z197">
        <v>100</v>
      </c>
      <c r="AA197">
        <v>150</v>
      </c>
      <c r="AB197">
        <v>250</v>
      </c>
      <c r="AC197">
        <v>5263</v>
      </c>
      <c r="AD197">
        <v>146.6</v>
      </c>
      <c r="AE197">
        <v>35.9</v>
      </c>
      <c r="AF197">
        <v>83.4</v>
      </c>
      <c r="AG197">
        <v>83.4</v>
      </c>
      <c r="AH197">
        <v>0</v>
      </c>
      <c r="AI197">
        <v>0</v>
      </c>
      <c r="AJ197">
        <v>0</v>
      </c>
      <c r="AK197">
        <v>0</v>
      </c>
      <c r="AL197">
        <v>75</v>
      </c>
      <c r="AM197">
        <v>0</v>
      </c>
      <c r="AN197">
        <v>50</v>
      </c>
      <c r="AO197">
        <v>0</v>
      </c>
      <c r="AP197">
        <v>70</v>
      </c>
      <c r="AQ197">
        <v>0</v>
      </c>
      <c r="AR197">
        <v>0</v>
      </c>
      <c r="AS197">
        <v>10</v>
      </c>
      <c r="AT197">
        <v>0</v>
      </c>
      <c r="AU197">
        <v>0</v>
      </c>
      <c r="AV197">
        <v>0</v>
      </c>
      <c r="AW197">
        <v>0</v>
      </c>
      <c r="AX197">
        <v>0</v>
      </c>
      <c r="AY197">
        <v>205</v>
      </c>
      <c r="AZ197">
        <v>0</v>
      </c>
      <c r="BA197">
        <v>2.42</v>
      </c>
      <c r="BB197">
        <v>2.42</v>
      </c>
      <c r="BC197">
        <v>0</v>
      </c>
      <c r="BD197">
        <v>0</v>
      </c>
      <c r="BE197" s="22">
        <v>290.82</v>
      </c>
      <c r="BF197">
        <v>146.6</v>
      </c>
      <c r="BG197">
        <v>1.98</v>
      </c>
      <c r="BH197">
        <v>1</v>
      </c>
      <c r="BI197">
        <v>1</v>
      </c>
      <c r="BJ197">
        <v>37.88</v>
      </c>
    </row>
    <row r="198" spans="1:62" ht="12.75">
      <c r="A198">
        <v>552</v>
      </c>
      <c r="B198" t="s">
        <v>343</v>
      </c>
      <c r="C198" t="s">
        <v>320</v>
      </c>
      <c r="D198" s="14">
        <v>3200000</v>
      </c>
      <c r="E198" s="4">
        <f t="shared" si="18"/>
        <v>172436</v>
      </c>
      <c r="F198" s="4">
        <f t="shared" si="19"/>
        <v>1111.056701030928</v>
      </c>
      <c r="G198" s="31">
        <v>3052436</v>
      </c>
      <c r="H198" s="16">
        <f t="shared" si="20"/>
        <v>13021.22</v>
      </c>
      <c r="I198" s="26">
        <f t="shared" si="21"/>
        <v>234.42012346001374</v>
      </c>
      <c r="J198" s="26">
        <f t="shared" si="22"/>
        <v>19667.757731958765</v>
      </c>
      <c r="K198" s="20">
        <f t="shared" si="23"/>
        <v>155.2</v>
      </c>
      <c r="L198">
        <v>7018</v>
      </c>
      <c r="M198">
        <v>567</v>
      </c>
      <c r="N198">
        <v>0</v>
      </c>
      <c r="O198">
        <v>7585</v>
      </c>
      <c r="P198">
        <v>48</v>
      </c>
      <c r="Q198">
        <v>480</v>
      </c>
      <c r="R198">
        <v>0</v>
      </c>
      <c r="S198">
        <v>0</v>
      </c>
      <c r="T198">
        <v>72</v>
      </c>
      <c r="U198">
        <v>600</v>
      </c>
      <c r="V198">
        <v>0</v>
      </c>
      <c r="W198">
        <v>0</v>
      </c>
      <c r="X198">
        <v>750</v>
      </c>
      <c r="Y198">
        <v>750</v>
      </c>
      <c r="Z198">
        <v>200</v>
      </c>
      <c r="AA198">
        <v>600</v>
      </c>
      <c r="AB198">
        <v>800</v>
      </c>
      <c r="AC198">
        <v>9735</v>
      </c>
      <c r="AD198">
        <v>155.2</v>
      </c>
      <c r="AE198">
        <v>62.73</v>
      </c>
      <c r="AF198">
        <v>2166.22</v>
      </c>
      <c r="AG198">
        <v>2166.22</v>
      </c>
      <c r="AH198">
        <v>0</v>
      </c>
      <c r="AI198">
        <v>0</v>
      </c>
      <c r="AJ198">
        <v>0</v>
      </c>
      <c r="AK198">
        <v>0</v>
      </c>
      <c r="AL198">
        <v>600</v>
      </c>
      <c r="AM198">
        <v>0</v>
      </c>
      <c r="AN198">
        <v>520</v>
      </c>
      <c r="AO198">
        <v>0</v>
      </c>
      <c r="AP198">
        <v>0</v>
      </c>
      <c r="AQ198">
        <v>0</v>
      </c>
      <c r="AR198">
        <v>0</v>
      </c>
      <c r="AS198">
        <v>0</v>
      </c>
      <c r="AT198">
        <v>0</v>
      </c>
      <c r="AU198">
        <v>0</v>
      </c>
      <c r="AV198">
        <v>0</v>
      </c>
      <c r="AW198">
        <v>0</v>
      </c>
      <c r="AX198">
        <v>0</v>
      </c>
      <c r="AY198">
        <v>1120</v>
      </c>
      <c r="AZ198">
        <v>0</v>
      </c>
      <c r="BA198">
        <v>0</v>
      </c>
      <c r="BB198">
        <v>0</v>
      </c>
      <c r="BC198">
        <v>0</v>
      </c>
      <c r="BD198">
        <v>0</v>
      </c>
      <c r="BE198" s="22">
        <v>3286.22</v>
      </c>
      <c r="BF198">
        <v>155.2</v>
      </c>
      <c r="BG198">
        <v>21.17</v>
      </c>
      <c r="BH198">
        <v>1</v>
      </c>
      <c r="BI198">
        <v>1</v>
      </c>
      <c r="BJ198">
        <v>83.9</v>
      </c>
    </row>
    <row r="199" spans="1:62" ht="12.75">
      <c r="A199">
        <v>1149</v>
      </c>
      <c r="B199" t="s">
        <v>343</v>
      </c>
      <c r="C199" t="s">
        <v>467</v>
      </c>
      <c r="D199" s="14">
        <v>1339000</v>
      </c>
      <c r="E199" s="4">
        <f t="shared" si="18"/>
        <v>59335</v>
      </c>
      <c r="F199" s="4">
        <f t="shared" si="19"/>
        <v>1241.3179916317993</v>
      </c>
      <c r="G199" s="31">
        <v>1264435</v>
      </c>
      <c r="H199" s="16">
        <f t="shared" si="20"/>
        <v>6570.67</v>
      </c>
      <c r="I199" s="26">
        <f t="shared" si="21"/>
        <v>192.43623557414998</v>
      </c>
      <c r="J199" s="26">
        <f t="shared" si="22"/>
        <v>26452.615062761506</v>
      </c>
      <c r="K199" s="20">
        <f t="shared" si="23"/>
        <v>47.8</v>
      </c>
      <c r="L199">
        <v>4102.5</v>
      </c>
      <c r="M199">
        <v>0</v>
      </c>
      <c r="N199">
        <v>0</v>
      </c>
      <c r="O199">
        <v>4102.5</v>
      </c>
      <c r="P199">
        <v>72</v>
      </c>
      <c r="Q199">
        <v>0</v>
      </c>
      <c r="R199">
        <v>0</v>
      </c>
      <c r="S199">
        <v>0</v>
      </c>
      <c r="T199">
        <v>0</v>
      </c>
      <c r="U199">
        <v>72</v>
      </c>
      <c r="V199">
        <v>0</v>
      </c>
      <c r="W199">
        <v>0</v>
      </c>
      <c r="X199">
        <v>350</v>
      </c>
      <c r="Y199">
        <v>350</v>
      </c>
      <c r="Z199">
        <v>50</v>
      </c>
      <c r="AA199">
        <v>150</v>
      </c>
      <c r="AB199">
        <v>200</v>
      </c>
      <c r="AC199">
        <v>4724.5</v>
      </c>
      <c r="AD199">
        <v>47.8</v>
      </c>
      <c r="AE199">
        <v>98.84</v>
      </c>
      <c r="AF199">
        <v>1006.17</v>
      </c>
      <c r="AG199">
        <v>1006.17</v>
      </c>
      <c r="AH199">
        <v>0</v>
      </c>
      <c r="AI199">
        <v>0</v>
      </c>
      <c r="AJ199">
        <v>0</v>
      </c>
      <c r="AK199">
        <v>0</v>
      </c>
      <c r="AL199">
        <v>475</v>
      </c>
      <c r="AM199">
        <v>20</v>
      </c>
      <c r="AN199">
        <v>240</v>
      </c>
      <c r="AO199">
        <v>0</v>
      </c>
      <c r="AP199">
        <v>105</v>
      </c>
      <c r="AQ199">
        <v>0</v>
      </c>
      <c r="AR199">
        <v>0</v>
      </c>
      <c r="AS199">
        <v>0</v>
      </c>
      <c r="AT199">
        <v>0</v>
      </c>
      <c r="AU199">
        <v>0</v>
      </c>
      <c r="AV199">
        <v>0</v>
      </c>
      <c r="AW199">
        <v>0</v>
      </c>
      <c r="AX199">
        <v>0</v>
      </c>
      <c r="AY199">
        <v>840</v>
      </c>
      <c r="AZ199">
        <v>0</v>
      </c>
      <c r="BA199">
        <v>0</v>
      </c>
      <c r="BB199">
        <v>0</v>
      </c>
      <c r="BC199">
        <v>0</v>
      </c>
      <c r="BD199">
        <v>0</v>
      </c>
      <c r="BE199" s="22">
        <v>1846.17</v>
      </c>
      <c r="BF199">
        <v>47.8</v>
      </c>
      <c r="BG199">
        <v>38.62</v>
      </c>
      <c r="BH199">
        <v>1</v>
      </c>
      <c r="BI199">
        <v>1</v>
      </c>
      <c r="BJ199">
        <v>137.46</v>
      </c>
    </row>
    <row r="200" spans="1:62" ht="12.75">
      <c r="A200">
        <v>553</v>
      </c>
      <c r="B200" t="s">
        <v>343</v>
      </c>
      <c r="C200" t="s">
        <v>321</v>
      </c>
      <c r="D200" s="14">
        <v>2690000</v>
      </c>
      <c r="E200" s="4">
        <f t="shared" si="18"/>
        <v>110121</v>
      </c>
      <c r="F200" s="4">
        <f t="shared" si="19"/>
        <v>1164.0697674418604</v>
      </c>
      <c r="G200" s="31">
        <v>2531121</v>
      </c>
      <c r="H200" s="16">
        <f t="shared" si="20"/>
        <v>7496.95</v>
      </c>
      <c r="I200" s="26">
        <f t="shared" si="21"/>
        <v>337.620098840195</v>
      </c>
      <c r="J200" s="26">
        <f t="shared" si="22"/>
        <v>26756.035940803384</v>
      </c>
      <c r="K200" s="20">
        <f t="shared" si="23"/>
        <v>94.6</v>
      </c>
      <c r="L200">
        <v>1695</v>
      </c>
      <c r="M200">
        <v>1791</v>
      </c>
      <c r="N200">
        <v>0</v>
      </c>
      <c r="O200">
        <v>3486</v>
      </c>
      <c r="P200">
        <v>72</v>
      </c>
      <c r="Q200">
        <v>120</v>
      </c>
      <c r="R200">
        <v>14</v>
      </c>
      <c r="S200">
        <v>0</v>
      </c>
      <c r="T200">
        <v>5</v>
      </c>
      <c r="U200">
        <v>211</v>
      </c>
      <c r="V200">
        <v>0</v>
      </c>
      <c r="W200">
        <v>0</v>
      </c>
      <c r="X200">
        <v>250</v>
      </c>
      <c r="Y200">
        <v>250</v>
      </c>
      <c r="Z200">
        <v>50</v>
      </c>
      <c r="AA200">
        <v>150</v>
      </c>
      <c r="AB200">
        <v>200</v>
      </c>
      <c r="AC200">
        <v>4147</v>
      </c>
      <c r="AD200">
        <v>94.6</v>
      </c>
      <c r="AE200">
        <v>43.84</v>
      </c>
      <c r="AF200">
        <v>1937.02</v>
      </c>
      <c r="AG200">
        <v>1937.02</v>
      </c>
      <c r="AH200">
        <v>240</v>
      </c>
      <c r="AI200">
        <v>0</v>
      </c>
      <c r="AJ200">
        <v>240</v>
      </c>
      <c r="AK200">
        <v>0</v>
      </c>
      <c r="AL200">
        <v>625</v>
      </c>
      <c r="AM200">
        <v>20</v>
      </c>
      <c r="AN200">
        <v>330</v>
      </c>
      <c r="AO200">
        <v>0</v>
      </c>
      <c r="AP200">
        <v>0</v>
      </c>
      <c r="AQ200">
        <v>195</v>
      </c>
      <c r="AR200">
        <v>0</v>
      </c>
      <c r="AS200">
        <v>0</v>
      </c>
      <c r="AT200">
        <v>0</v>
      </c>
      <c r="AU200">
        <v>0</v>
      </c>
      <c r="AV200">
        <v>0</v>
      </c>
      <c r="AW200">
        <v>0</v>
      </c>
      <c r="AX200">
        <v>0</v>
      </c>
      <c r="AY200">
        <v>1170</v>
      </c>
      <c r="AZ200">
        <v>2.93</v>
      </c>
      <c r="BA200">
        <v>0</v>
      </c>
      <c r="BB200">
        <v>2.93</v>
      </c>
      <c r="BC200">
        <v>0</v>
      </c>
      <c r="BD200">
        <v>0</v>
      </c>
      <c r="BE200" s="22">
        <v>3349.95</v>
      </c>
      <c r="BF200">
        <v>94.6</v>
      </c>
      <c r="BG200">
        <v>35.41</v>
      </c>
      <c r="BH200">
        <v>1</v>
      </c>
      <c r="BI200">
        <v>1</v>
      </c>
      <c r="BJ200">
        <v>79.25</v>
      </c>
    </row>
    <row r="201" spans="1:62" ht="12.75">
      <c r="A201">
        <v>556</v>
      </c>
      <c r="B201" t="s">
        <v>343</v>
      </c>
      <c r="C201" t="s">
        <v>324</v>
      </c>
      <c r="D201" s="14">
        <v>962000</v>
      </c>
      <c r="E201" s="4">
        <f t="shared" si="18"/>
        <v>69869</v>
      </c>
      <c r="F201" s="4">
        <f t="shared" si="19"/>
        <v>497.6424501424501</v>
      </c>
      <c r="G201" s="31">
        <v>935669</v>
      </c>
      <c r="H201" s="16">
        <f t="shared" si="20"/>
        <v>6805.19</v>
      </c>
      <c r="I201" s="26">
        <f t="shared" si="21"/>
        <v>137.4934425049117</v>
      </c>
      <c r="J201" s="26">
        <f t="shared" si="22"/>
        <v>6664.309116809117</v>
      </c>
      <c r="K201" s="20">
        <f t="shared" si="23"/>
        <v>140.4</v>
      </c>
      <c r="L201">
        <v>3876</v>
      </c>
      <c r="M201">
        <v>1134</v>
      </c>
      <c r="N201">
        <v>54</v>
      </c>
      <c r="O201">
        <v>5064</v>
      </c>
      <c r="P201">
        <v>216</v>
      </c>
      <c r="Q201">
        <v>456</v>
      </c>
      <c r="R201">
        <v>0</v>
      </c>
      <c r="S201">
        <v>0</v>
      </c>
      <c r="T201">
        <v>350</v>
      </c>
      <c r="U201">
        <v>1022</v>
      </c>
      <c r="V201">
        <v>0</v>
      </c>
      <c r="W201">
        <v>150</v>
      </c>
      <c r="X201">
        <v>250</v>
      </c>
      <c r="Y201">
        <v>400</v>
      </c>
      <c r="Z201">
        <v>100</v>
      </c>
      <c r="AA201">
        <v>0</v>
      </c>
      <c r="AB201">
        <v>100</v>
      </c>
      <c r="AC201">
        <v>6586</v>
      </c>
      <c r="AD201">
        <v>140.4</v>
      </c>
      <c r="AE201">
        <v>46.91</v>
      </c>
      <c r="AF201">
        <v>149.19</v>
      </c>
      <c r="AG201">
        <v>149.19</v>
      </c>
      <c r="AH201">
        <v>0</v>
      </c>
      <c r="AI201">
        <v>0</v>
      </c>
      <c r="AJ201">
        <v>0</v>
      </c>
      <c r="AK201">
        <v>0</v>
      </c>
      <c r="AL201">
        <v>0</v>
      </c>
      <c r="AM201">
        <v>0</v>
      </c>
      <c r="AN201">
        <v>70</v>
      </c>
      <c r="AO201">
        <v>0</v>
      </c>
      <c r="AP201">
        <v>0</v>
      </c>
      <c r="AQ201">
        <v>0</v>
      </c>
      <c r="AR201">
        <v>0</v>
      </c>
      <c r="AS201">
        <v>0</v>
      </c>
      <c r="AT201">
        <v>0</v>
      </c>
      <c r="AU201">
        <v>0</v>
      </c>
      <c r="AV201">
        <v>0</v>
      </c>
      <c r="AW201">
        <v>0</v>
      </c>
      <c r="AX201">
        <v>0</v>
      </c>
      <c r="AY201">
        <v>70</v>
      </c>
      <c r="AZ201">
        <v>0</v>
      </c>
      <c r="BA201">
        <v>0</v>
      </c>
      <c r="BB201">
        <v>0</v>
      </c>
      <c r="BC201">
        <v>0</v>
      </c>
      <c r="BD201">
        <v>0</v>
      </c>
      <c r="BE201" s="22">
        <v>219.19</v>
      </c>
      <c r="BF201">
        <v>140.4</v>
      </c>
      <c r="BG201">
        <v>1.56</v>
      </c>
      <c r="BH201">
        <v>1</v>
      </c>
      <c r="BI201">
        <v>1</v>
      </c>
      <c r="BJ201">
        <v>48.47</v>
      </c>
    </row>
    <row r="202" spans="1:62" ht="12.75">
      <c r="A202">
        <v>1395</v>
      </c>
      <c r="B202" t="s">
        <v>343</v>
      </c>
      <c r="C202" t="s">
        <v>565</v>
      </c>
      <c r="D202" s="14">
        <v>512000</v>
      </c>
      <c r="E202" s="4">
        <f t="shared" si="18"/>
        <v>29393</v>
      </c>
      <c r="F202" s="4">
        <f t="shared" si="19"/>
        <v>742.2474747474747</v>
      </c>
      <c r="G202" s="31">
        <v>490193</v>
      </c>
      <c r="H202" s="16">
        <f t="shared" si="20"/>
        <v>4146</v>
      </c>
      <c r="I202" s="26">
        <f t="shared" si="21"/>
        <v>118.23275446213218</v>
      </c>
      <c r="J202" s="26">
        <f t="shared" si="22"/>
        <v>12378.611111111111</v>
      </c>
      <c r="K202" s="20">
        <f t="shared" si="23"/>
        <v>39.6</v>
      </c>
      <c r="L202">
        <v>2209</v>
      </c>
      <c r="M202">
        <v>0</v>
      </c>
      <c r="N202">
        <v>144</v>
      </c>
      <c r="O202">
        <v>2353</v>
      </c>
      <c r="P202">
        <v>48</v>
      </c>
      <c r="Q202">
        <v>0</v>
      </c>
      <c r="R202">
        <v>0</v>
      </c>
      <c r="S202">
        <v>0</v>
      </c>
      <c r="T202">
        <v>270</v>
      </c>
      <c r="U202">
        <v>318</v>
      </c>
      <c r="V202">
        <v>0</v>
      </c>
      <c r="W202">
        <v>150</v>
      </c>
      <c r="X202">
        <v>150</v>
      </c>
      <c r="Y202">
        <v>300</v>
      </c>
      <c r="Z202">
        <v>50</v>
      </c>
      <c r="AA202">
        <v>150</v>
      </c>
      <c r="AB202">
        <v>200</v>
      </c>
      <c r="AC202">
        <v>3171</v>
      </c>
      <c r="AD202">
        <v>39.6</v>
      </c>
      <c r="AE202">
        <v>80.08</v>
      </c>
      <c r="AF202">
        <v>0</v>
      </c>
      <c r="AG202">
        <v>0</v>
      </c>
      <c r="AH202">
        <v>0</v>
      </c>
      <c r="AI202">
        <v>0</v>
      </c>
      <c r="AJ202">
        <v>0</v>
      </c>
      <c r="AK202">
        <v>0</v>
      </c>
      <c r="AL202">
        <v>0</v>
      </c>
      <c r="AM202">
        <v>0</v>
      </c>
      <c r="AN202">
        <v>0</v>
      </c>
      <c r="AO202">
        <v>975</v>
      </c>
      <c r="AP202">
        <v>0</v>
      </c>
      <c r="AQ202">
        <v>0</v>
      </c>
      <c r="AR202">
        <v>0</v>
      </c>
      <c r="AS202">
        <v>0</v>
      </c>
      <c r="AT202">
        <v>0</v>
      </c>
      <c r="AU202">
        <v>0</v>
      </c>
      <c r="AV202">
        <v>0</v>
      </c>
      <c r="AW202">
        <v>0</v>
      </c>
      <c r="AX202">
        <v>0</v>
      </c>
      <c r="AY202">
        <v>975</v>
      </c>
      <c r="AZ202">
        <v>0</v>
      </c>
      <c r="BA202">
        <v>0</v>
      </c>
      <c r="BB202">
        <v>0</v>
      </c>
      <c r="BC202">
        <v>0</v>
      </c>
      <c r="BD202">
        <v>0</v>
      </c>
      <c r="BE202" s="22">
        <v>975</v>
      </c>
      <c r="BF202">
        <v>39.6</v>
      </c>
      <c r="BG202">
        <v>24.62</v>
      </c>
      <c r="BH202">
        <v>1</v>
      </c>
      <c r="BI202">
        <v>1</v>
      </c>
      <c r="BJ202">
        <v>104.7</v>
      </c>
    </row>
    <row r="203" spans="1:62" ht="12.75">
      <c r="A203">
        <v>254</v>
      </c>
      <c r="B203" t="s">
        <v>343</v>
      </c>
      <c r="C203" t="s">
        <v>24</v>
      </c>
      <c r="D203" s="14">
        <v>5827000</v>
      </c>
      <c r="E203" s="4">
        <f t="shared" si="18"/>
        <v>191865</v>
      </c>
      <c r="F203" s="4">
        <f t="shared" si="19"/>
        <v>3155.6743421052633</v>
      </c>
      <c r="G203" s="31">
        <v>5436165</v>
      </c>
      <c r="H203" s="16">
        <f t="shared" si="20"/>
        <v>31395.96</v>
      </c>
      <c r="I203" s="26">
        <f t="shared" si="21"/>
        <v>173.14855159708446</v>
      </c>
      <c r="J203" s="26">
        <f t="shared" si="22"/>
        <v>89410.60855263159</v>
      </c>
      <c r="K203" s="20">
        <f t="shared" si="23"/>
        <v>60.8</v>
      </c>
      <c r="L203">
        <v>252</v>
      </c>
      <c r="M203">
        <v>688</v>
      </c>
      <c r="N203">
        <v>42</v>
      </c>
      <c r="O203">
        <v>982</v>
      </c>
      <c r="P203">
        <v>0</v>
      </c>
      <c r="Q203">
        <v>36</v>
      </c>
      <c r="R203">
        <v>14</v>
      </c>
      <c r="S203">
        <v>18</v>
      </c>
      <c r="T203">
        <v>0</v>
      </c>
      <c r="U203">
        <v>68</v>
      </c>
      <c r="V203">
        <v>0</v>
      </c>
      <c r="W203">
        <v>150</v>
      </c>
      <c r="X203">
        <v>400</v>
      </c>
      <c r="Y203">
        <v>550</v>
      </c>
      <c r="Z203">
        <v>0</v>
      </c>
      <c r="AA203">
        <v>0</v>
      </c>
      <c r="AB203">
        <v>0</v>
      </c>
      <c r="AC203">
        <v>1600</v>
      </c>
      <c r="AD203">
        <v>60.8</v>
      </c>
      <c r="AE203">
        <v>26.32</v>
      </c>
      <c r="AF203">
        <v>6919</v>
      </c>
      <c r="AG203">
        <v>6919</v>
      </c>
      <c r="AH203">
        <v>0</v>
      </c>
      <c r="AI203">
        <v>0</v>
      </c>
      <c r="AJ203">
        <v>0</v>
      </c>
      <c r="AK203">
        <v>700</v>
      </c>
      <c r="AL203">
        <v>200</v>
      </c>
      <c r="AM203">
        <v>0</v>
      </c>
      <c r="AN203">
        <v>830</v>
      </c>
      <c r="AO203">
        <v>0</v>
      </c>
      <c r="AP203">
        <v>0</v>
      </c>
      <c r="AQ203">
        <v>315</v>
      </c>
      <c r="AR203">
        <v>375</v>
      </c>
      <c r="AS203">
        <v>80</v>
      </c>
      <c r="AT203">
        <v>0</v>
      </c>
      <c r="AU203">
        <v>0</v>
      </c>
      <c r="AV203">
        <v>0</v>
      </c>
      <c r="AW203">
        <v>0</v>
      </c>
      <c r="AX203">
        <v>0</v>
      </c>
      <c r="AY203">
        <v>2500</v>
      </c>
      <c r="AZ203">
        <v>20376.96</v>
      </c>
      <c r="BA203">
        <v>0</v>
      </c>
      <c r="BB203">
        <v>20376.96</v>
      </c>
      <c r="BC203">
        <v>0</v>
      </c>
      <c r="BD203">
        <v>0</v>
      </c>
      <c r="BE203" s="22">
        <v>29795.96</v>
      </c>
      <c r="BF203">
        <v>60.8</v>
      </c>
      <c r="BG203">
        <v>490.07</v>
      </c>
      <c r="BH203">
        <v>1</v>
      </c>
      <c r="BI203">
        <v>1</v>
      </c>
      <c r="BJ203">
        <v>516.38</v>
      </c>
    </row>
    <row r="204" spans="1:62" ht="12.75">
      <c r="A204">
        <v>246</v>
      </c>
      <c r="B204" t="s">
        <v>343</v>
      </c>
      <c r="C204" t="s">
        <v>20</v>
      </c>
      <c r="D204" s="14">
        <v>2139000</v>
      </c>
      <c r="E204" s="4">
        <f t="shared" si="18"/>
        <v>42780</v>
      </c>
      <c r="F204" s="4">
        <f t="shared" si="19"/>
        <v>365.64102564102564</v>
      </c>
      <c r="G204" s="31">
        <v>1967880</v>
      </c>
      <c r="H204" s="16">
        <f t="shared" si="20"/>
        <v>3302</v>
      </c>
      <c r="I204" s="26">
        <f t="shared" si="21"/>
        <v>595.9660811629316</v>
      </c>
      <c r="J204" s="26">
        <f t="shared" si="22"/>
        <v>16819.48717948718</v>
      </c>
      <c r="K204" s="20">
        <f t="shared" si="23"/>
        <v>117</v>
      </c>
      <c r="L204">
        <v>96</v>
      </c>
      <c r="M204">
        <v>393</v>
      </c>
      <c r="N204">
        <v>4</v>
      </c>
      <c r="O204">
        <v>493</v>
      </c>
      <c r="P204">
        <v>12</v>
      </c>
      <c r="Q204">
        <v>0</v>
      </c>
      <c r="R204">
        <v>7</v>
      </c>
      <c r="S204">
        <v>0</v>
      </c>
      <c r="T204">
        <v>0</v>
      </c>
      <c r="U204">
        <v>19</v>
      </c>
      <c r="V204">
        <v>0</v>
      </c>
      <c r="W204">
        <v>0</v>
      </c>
      <c r="X204">
        <v>0</v>
      </c>
      <c r="Y204">
        <v>0</v>
      </c>
      <c r="Z204">
        <v>50</v>
      </c>
      <c r="AA204">
        <v>0</v>
      </c>
      <c r="AB204">
        <v>50</v>
      </c>
      <c r="AC204">
        <v>562</v>
      </c>
      <c r="AD204">
        <v>117</v>
      </c>
      <c r="AE204">
        <v>4.8</v>
      </c>
      <c r="AF204">
        <v>0</v>
      </c>
      <c r="AG204">
        <v>0</v>
      </c>
      <c r="AH204">
        <v>0</v>
      </c>
      <c r="AI204">
        <v>0</v>
      </c>
      <c r="AJ204">
        <v>0</v>
      </c>
      <c r="AK204">
        <v>650</v>
      </c>
      <c r="AL204">
        <v>900</v>
      </c>
      <c r="AM204">
        <v>0</v>
      </c>
      <c r="AN204">
        <v>360</v>
      </c>
      <c r="AO204">
        <v>0</v>
      </c>
      <c r="AP204">
        <v>0</v>
      </c>
      <c r="AQ204">
        <v>0</v>
      </c>
      <c r="AR204">
        <v>0</v>
      </c>
      <c r="AS204">
        <v>830</v>
      </c>
      <c r="AT204">
        <v>0</v>
      </c>
      <c r="AU204">
        <v>0</v>
      </c>
      <c r="AV204">
        <v>0</v>
      </c>
      <c r="AW204">
        <v>0</v>
      </c>
      <c r="AX204">
        <v>0</v>
      </c>
      <c r="AY204">
        <v>2740</v>
      </c>
      <c r="AZ204">
        <v>0</v>
      </c>
      <c r="BA204">
        <v>0</v>
      </c>
      <c r="BB204">
        <v>0</v>
      </c>
      <c r="BC204">
        <v>0</v>
      </c>
      <c r="BD204">
        <v>0</v>
      </c>
      <c r="BE204" s="22">
        <v>2740</v>
      </c>
      <c r="BF204">
        <v>117</v>
      </c>
      <c r="BG204">
        <v>23.42</v>
      </c>
      <c r="BH204">
        <v>1</v>
      </c>
      <c r="BI204">
        <v>1</v>
      </c>
      <c r="BJ204">
        <v>28.22</v>
      </c>
    </row>
    <row r="205" spans="1:62" ht="12.75">
      <c r="A205">
        <v>1404</v>
      </c>
      <c r="B205" t="s">
        <v>343</v>
      </c>
      <c r="C205" t="s">
        <v>568</v>
      </c>
      <c r="D205" s="14">
        <v>450000</v>
      </c>
      <c r="E205" s="4">
        <f t="shared" si="18"/>
        <v>9000</v>
      </c>
      <c r="F205" s="4">
        <f t="shared" si="19"/>
        <v>137.40458015267177</v>
      </c>
      <c r="G205" s="31">
        <v>414000</v>
      </c>
      <c r="H205" s="16">
        <f t="shared" si="20"/>
        <v>1989.5</v>
      </c>
      <c r="I205" s="26">
        <f t="shared" si="21"/>
        <v>208.09248554913296</v>
      </c>
      <c r="J205" s="26">
        <f t="shared" si="22"/>
        <v>6320.6106870229005</v>
      </c>
      <c r="K205" s="20">
        <f t="shared" si="23"/>
        <v>65.5</v>
      </c>
      <c r="L205">
        <v>597</v>
      </c>
      <c r="M205">
        <v>730.5</v>
      </c>
      <c r="N205">
        <v>0</v>
      </c>
      <c r="O205">
        <v>1327.5</v>
      </c>
      <c r="P205">
        <v>0</v>
      </c>
      <c r="Q205">
        <v>104</v>
      </c>
      <c r="R205">
        <v>308</v>
      </c>
      <c r="S205">
        <v>36</v>
      </c>
      <c r="T205">
        <v>39</v>
      </c>
      <c r="U205">
        <v>487</v>
      </c>
      <c r="V205">
        <v>0</v>
      </c>
      <c r="W205">
        <v>0</v>
      </c>
      <c r="X205">
        <v>0</v>
      </c>
      <c r="Y205">
        <v>0</v>
      </c>
      <c r="Z205">
        <v>0</v>
      </c>
      <c r="AA205">
        <v>0</v>
      </c>
      <c r="AB205">
        <v>0</v>
      </c>
      <c r="AC205">
        <v>1814.5</v>
      </c>
      <c r="AD205">
        <v>65.5</v>
      </c>
      <c r="AE205">
        <v>27.7</v>
      </c>
      <c r="AF205">
        <v>0</v>
      </c>
      <c r="AG205">
        <v>0</v>
      </c>
      <c r="AH205">
        <v>0</v>
      </c>
      <c r="AI205">
        <v>0</v>
      </c>
      <c r="AJ205">
        <v>0</v>
      </c>
      <c r="AK205">
        <v>0</v>
      </c>
      <c r="AL205">
        <v>50</v>
      </c>
      <c r="AM205">
        <v>0</v>
      </c>
      <c r="AN205">
        <v>20</v>
      </c>
      <c r="AO205">
        <v>75</v>
      </c>
      <c r="AP205">
        <v>0</v>
      </c>
      <c r="AQ205">
        <v>30</v>
      </c>
      <c r="AR205">
        <v>0</v>
      </c>
      <c r="AS205">
        <v>0</v>
      </c>
      <c r="AT205">
        <v>0</v>
      </c>
      <c r="AU205">
        <v>0</v>
      </c>
      <c r="AV205">
        <v>0</v>
      </c>
      <c r="AW205">
        <v>0</v>
      </c>
      <c r="AX205">
        <v>0</v>
      </c>
      <c r="AY205">
        <v>175</v>
      </c>
      <c r="AZ205">
        <v>0</v>
      </c>
      <c r="BA205">
        <v>0</v>
      </c>
      <c r="BB205">
        <v>0</v>
      </c>
      <c r="BC205">
        <v>0</v>
      </c>
      <c r="BD205">
        <v>0</v>
      </c>
      <c r="BE205" s="22">
        <v>175</v>
      </c>
      <c r="BF205">
        <v>65.5</v>
      </c>
      <c r="BG205">
        <v>2.67</v>
      </c>
      <c r="BH205">
        <v>1</v>
      </c>
      <c r="BI205">
        <v>1</v>
      </c>
      <c r="BJ205">
        <v>30.37</v>
      </c>
    </row>
    <row r="206" spans="1:62" ht="12.75">
      <c r="A206">
        <v>1541</v>
      </c>
      <c r="B206" t="s">
        <v>343</v>
      </c>
      <c r="C206" t="s">
        <v>237</v>
      </c>
      <c r="D206" s="14">
        <v>0</v>
      </c>
      <c r="F206" s="4">
        <f t="shared" si="19"/>
        <v>0</v>
      </c>
      <c r="H206" s="16">
        <f t="shared" si="20"/>
        <v>258</v>
      </c>
      <c r="I206" s="26">
        <f t="shared" si="21"/>
        <v>0</v>
      </c>
      <c r="J206" s="26">
        <f t="shared" si="22"/>
        <v>0</v>
      </c>
      <c r="K206" s="20">
        <f t="shared" si="23"/>
        <v>5</v>
      </c>
      <c r="L206">
        <v>40</v>
      </c>
      <c r="M206">
        <v>0</v>
      </c>
      <c r="N206">
        <v>54</v>
      </c>
      <c r="O206">
        <v>94</v>
      </c>
      <c r="P206">
        <v>0</v>
      </c>
      <c r="Q206">
        <v>0</v>
      </c>
      <c r="R206">
        <v>14</v>
      </c>
      <c r="S206">
        <v>0</v>
      </c>
      <c r="T206">
        <v>0</v>
      </c>
      <c r="U206">
        <v>14</v>
      </c>
      <c r="V206">
        <v>0</v>
      </c>
      <c r="W206">
        <v>0</v>
      </c>
      <c r="X206">
        <v>150</v>
      </c>
      <c r="Y206">
        <v>150</v>
      </c>
      <c r="Z206">
        <v>0</v>
      </c>
      <c r="AA206">
        <v>0</v>
      </c>
      <c r="AB206">
        <v>0</v>
      </c>
      <c r="AC206">
        <v>258</v>
      </c>
      <c r="AD206">
        <v>5</v>
      </c>
      <c r="AE206">
        <v>51.6</v>
      </c>
      <c r="AF206">
        <v>0</v>
      </c>
      <c r="AG206">
        <v>0</v>
      </c>
      <c r="AH206">
        <v>0</v>
      </c>
      <c r="AI206">
        <v>0</v>
      </c>
      <c r="AJ206">
        <v>0</v>
      </c>
      <c r="AK206">
        <v>0</v>
      </c>
      <c r="AL206">
        <v>0</v>
      </c>
      <c r="AM206">
        <v>0</v>
      </c>
      <c r="AN206">
        <v>0</v>
      </c>
      <c r="AO206">
        <v>0</v>
      </c>
      <c r="AP206">
        <v>0</v>
      </c>
      <c r="AQ206">
        <v>0</v>
      </c>
      <c r="AR206">
        <v>0</v>
      </c>
      <c r="AS206">
        <v>0</v>
      </c>
      <c r="AT206">
        <v>0</v>
      </c>
      <c r="AU206">
        <v>0</v>
      </c>
      <c r="AV206">
        <v>0</v>
      </c>
      <c r="AW206">
        <v>0</v>
      </c>
      <c r="AX206">
        <v>0</v>
      </c>
      <c r="AY206">
        <v>0</v>
      </c>
      <c r="AZ206">
        <v>0</v>
      </c>
      <c r="BA206">
        <v>0</v>
      </c>
      <c r="BB206">
        <v>0</v>
      </c>
      <c r="BC206">
        <v>0</v>
      </c>
      <c r="BD206">
        <v>0</v>
      </c>
      <c r="BE206" s="22">
        <v>0</v>
      </c>
      <c r="BF206">
        <v>5</v>
      </c>
      <c r="BG206">
        <v>0</v>
      </c>
      <c r="BH206">
        <v>1</v>
      </c>
      <c r="BI206">
        <v>1</v>
      </c>
      <c r="BJ206">
        <v>51.6</v>
      </c>
    </row>
    <row r="207" spans="1:62" ht="12.75">
      <c r="A207">
        <v>406</v>
      </c>
      <c r="B207" t="s">
        <v>343</v>
      </c>
      <c r="C207" t="s">
        <v>542</v>
      </c>
      <c r="D207" s="14">
        <v>195000</v>
      </c>
      <c r="E207" s="4">
        <f t="shared" si="18"/>
        <v>3900</v>
      </c>
      <c r="F207" s="4">
        <f t="shared" si="19"/>
        <v>60.747663551401864</v>
      </c>
      <c r="G207" s="31">
        <v>179400</v>
      </c>
      <c r="H207" s="16">
        <f t="shared" si="20"/>
        <v>2124.03</v>
      </c>
      <c r="I207" s="26">
        <f t="shared" si="21"/>
        <v>84.4620838688719</v>
      </c>
      <c r="J207" s="26">
        <f t="shared" si="22"/>
        <v>2794.392523364486</v>
      </c>
      <c r="K207" s="20">
        <f t="shared" si="23"/>
        <v>64.2</v>
      </c>
      <c r="L207">
        <v>584</v>
      </c>
      <c r="M207">
        <v>810</v>
      </c>
      <c r="N207">
        <v>12</v>
      </c>
      <c r="O207">
        <v>1406</v>
      </c>
      <c r="P207">
        <v>72</v>
      </c>
      <c r="Q207">
        <v>168</v>
      </c>
      <c r="R207">
        <v>203</v>
      </c>
      <c r="S207">
        <v>0</v>
      </c>
      <c r="T207">
        <v>5</v>
      </c>
      <c r="U207">
        <v>448</v>
      </c>
      <c r="V207">
        <v>0</v>
      </c>
      <c r="W207">
        <v>0</v>
      </c>
      <c r="X207">
        <v>0</v>
      </c>
      <c r="Y207">
        <v>0</v>
      </c>
      <c r="Z207">
        <v>50</v>
      </c>
      <c r="AA207">
        <v>0</v>
      </c>
      <c r="AB207">
        <v>50</v>
      </c>
      <c r="AC207">
        <v>1904</v>
      </c>
      <c r="AD207">
        <v>64.2</v>
      </c>
      <c r="AE207">
        <v>29.66</v>
      </c>
      <c r="AF207">
        <v>60.03</v>
      </c>
      <c r="AG207">
        <v>60.03</v>
      </c>
      <c r="AH207">
        <v>0</v>
      </c>
      <c r="AI207">
        <v>0</v>
      </c>
      <c r="AJ207">
        <v>0</v>
      </c>
      <c r="AK207">
        <v>0</v>
      </c>
      <c r="AL207">
        <v>75</v>
      </c>
      <c r="AM207">
        <v>0</v>
      </c>
      <c r="AN207">
        <v>50</v>
      </c>
      <c r="AO207">
        <v>0</v>
      </c>
      <c r="AP207">
        <v>35</v>
      </c>
      <c r="AQ207">
        <v>0</v>
      </c>
      <c r="AR207">
        <v>0</v>
      </c>
      <c r="AS207">
        <v>0</v>
      </c>
      <c r="AT207">
        <v>0</v>
      </c>
      <c r="AU207">
        <v>0</v>
      </c>
      <c r="AV207">
        <v>0</v>
      </c>
      <c r="AW207">
        <v>0</v>
      </c>
      <c r="AX207">
        <v>0</v>
      </c>
      <c r="AY207">
        <v>160</v>
      </c>
      <c r="AZ207">
        <v>0</v>
      </c>
      <c r="BA207">
        <v>0</v>
      </c>
      <c r="BB207">
        <v>0</v>
      </c>
      <c r="BC207">
        <v>0</v>
      </c>
      <c r="BD207">
        <v>0</v>
      </c>
      <c r="BE207" s="22">
        <v>220.03</v>
      </c>
      <c r="BF207">
        <v>64.2</v>
      </c>
      <c r="BG207">
        <v>3.43</v>
      </c>
      <c r="BH207">
        <v>1</v>
      </c>
      <c r="BI207">
        <v>1</v>
      </c>
      <c r="BJ207">
        <v>33.08</v>
      </c>
    </row>
    <row r="208" spans="1:62" ht="12.75">
      <c r="A208">
        <v>698</v>
      </c>
      <c r="B208" t="s">
        <v>343</v>
      </c>
      <c r="C208" t="s">
        <v>138</v>
      </c>
      <c r="D208" s="14">
        <v>1173000</v>
      </c>
      <c r="E208" s="4">
        <f t="shared" si="18"/>
        <v>92350</v>
      </c>
      <c r="F208" s="4">
        <f t="shared" si="19"/>
        <v>976.215644820296</v>
      </c>
      <c r="G208" s="31">
        <v>1148050</v>
      </c>
      <c r="H208" s="16">
        <f t="shared" si="20"/>
        <v>4606.64</v>
      </c>
      <c r="I208" s="26">
        <f t="shared" si="21"/>
        <v>249.21634857510028</v>
      </c>
      <c r="J208" s="26">
        <f t="shared" si="22"/>
        <v>12135.835095137421</v>
      </c>
      <c r="K208" s="20">
        <f t="shared" si="23"/>
        <v>94.6</v>
      </c>
      <c r="L208">
        <v>1601</v>
      </c>
      <c r="M208">
        <v>1629</v>
      </c>
      <c r="N208">
        <v>18</v>
      </c>
      <c r="O208">
        <v>3248</v>
      </c>
      <c r="P208">
        <v>504</v>
      </c>
      <c r="Q208">
        <v>132</v>
      </c>
      <c r="R208">
        <v>0</v>
      </c>
      <c r="S208">
        <v>0</v>
      </c>
      <c r="T208">
        <v>26.17</v>
      </c>
      <c r="U208">
        <v>662.17</v>
      </c>
      <c r="V208">
        <v>0</v>
      </c>
      <c r="W208">
        <v>0</v>
      </c>
      <c r="X208">
        <v>100</v>
      </c>
      <c r="Y208">
        <v>100</v>
      </c>
      <c r="Z208">
        <v>100</v>
      </c>
      <c r="AA208">
        <v>150</v>
      </c>
      <c r="AB208">
        <v>250</v>
      </c>
      <c r="AC208">
        <v>4260.17</v>
      </c>
      <c r="AD208">
        <v>94.6</v>
      </c>
      <c r="AE208">
        <v>45.03</v>
      </c>
      <c r="AF208">
        <v>16.47</v>
      </c>
      <c r="AG208">
        <v>16.47</v>
      </c>
      <c r="AH208">
        <v>0</v>
      </c>
      <c r="AI208">
        <v>0</v>
      </c>
      <c r="AJ208">
        <v>0</v>
      </c>
      <c r="AK208">
        <v>300</v>
      </c>
      <c r="AL208">
        <v>0</v>
      </c>
      <c r="AM208">
        <v>0</v>
      </c>
      <c r="AN208">
        <v>30</v>
      </c>
      <c r="AO208">
        <v>0</v>
      </c>
      <c r="AP208">
        <v>0</v>
      </c>
      <c r="AQ208">
        <v>0</v>
      </c>
      <c r="AR208">
        <v>0</v>
      </c>
      <c r="AS208">
        <v>0</v>
      </c>
      <c r="AT208">
        <v>0</v>
      </c>
      <c r="AU208">
        <v>0</v>
      </c>
      <c r="AV208">
        <v>0</v>
      </c>
      <c r="AW208">
        <v>0</v>
      </c>
      <c r="AX208">
        <v>0</v>
      </c>
      <c r="AY208">
        <v>330</v>
      </c>
      <c r="AZ208">
        <v>0</v>
      </c>
      <c r="BA208">
        <v>0</v>
      </c>
      <c r="BB208">
        <v>0</v>
      </c>
      <c r="BC208">
        <v>0</v>
      </c>
      <c r="BD208">
        <v>0</v>
      </c>
      <c r="BE208" s="22">
        <v>346.47</v>
      </c>
      <c r="BF208">
        <v>94.6</v>
      </c>
      <c r="BG208">
        <v>3.66</v>
      </c>
      <c r="BH208">
        <v>1</v>
      </c>
      <c r="BI208">
        <v>1</v>
      </c>
      <c r="BJ208">
        <v>48.7</v>
      </c>
    </row>
    <row r="209" spans="1:62" ht="12.75">
      <c r="A209">
        <v>675</v>
      </c>
      <c r="B209" t="s">
        <v>343</v>
      </c>
      <c r="C209" t="s">
        <v>124</v>
      </c>
      <c r="D209" s="14">
        <v>4352000</v>
      </c>
      <c r="E209" s="4">
        <f t="shared" si="18"/>
        <v>155348</v>
      </c>
      <c r="F209" s="4">
        <f t="shared" si="19"/>
        <v>2284.529411764706</v>
      </c>
      <c r="G209" s="31">
        <v>4072148</v>
      </c>
      <c r="H209" s="16">
        <f t="shared" si="20"/>
        <v>9122.85</v>
      </c>
      <c r="I209" s="26">
        <f t="shared" si="21"/>
        <v>446.3679661509287</v>
      </c>
      <c r="J209" s="26">
        <f t="shared" si="22"/>
        <v>59884.529411764706</v>
      </c>
      <c r="K209" s="20">
        <f t="shared" si="23"/>
        <v>68</v>
      </c>
      <c r="L209">
        <v>2818</v>
      </c>
      <c r="M209">
        <v>747</v>
      </c>
      <c r="N209">
        <v>0</v>
      </c>
      <c r="O209">
        <v>3565</v>
      </c>
      <c r="P209">
        <v>24</v>
      </c>
      <c r="Q209">
        <v>24</v>
      </c>
      <c r="R209">
        <v>0</v>
      </c>
      <c r="S209">
        <v>0</v>
      </c>
      <c r="T209">
        <v>9</v>
      </c>
      <c r="U209">
        <v>57</v>
      </c>
      <c r="V209">
        <v>0</v>
      </c>
      <c r="W209">
        <v>0</v>
      </c>
      <c r="X209">
        <v>350</v>
      </c>
      <c r="Y209">
        <v>350</v>
      </c>
      <c r="Z209">
        <v>50</v>
      </c>
      <c r="AA209">
        <v>0</v>
      </c>
      <c r="AB209">
        <v>50</v>
      </c>
      <c r="AC209">
        <v>4022</v>
      </c>
      <c r="AD209">
        <v>68</v>
      </c>
      <c r="AE209">
        <v>59.15</v>
      </c>
      <c r="AF209">
        <v>1592.06</v>
      </c>
      <c r="AG209">
        <v>1592.06</v>
      </c>
      <c r="AH209">
        <v>60</v>
      </c>
      <c r="AI209">
        <v>0</v>
      </c>
      <c r="AJ209">
        <v>60</v>
      </c>
      <c r="AK209">
        <v>0</v>
      </c>
      <c r="AL209">
        <v>350</v>
      </c>
      <c r="AM209">
        <v>0</v>
      </c>
      <c r="AN209">
        <v>80</v>
      </c>
      <c r="AO209">
        <v>0</v>
      </c>
      <c r="AP209">
        <v>0</v>
      </c>
      <c r="AQ209">
        <v>0</v>
      </c>
      <c r="AR209">
        <v>0</v>
      </c>
      <c r="AS209">
        <v>0</v>
      </c>
      <c r="AT209">
        <v>0</v>
      </c>
      <c r="AU209">
        <v>0</v>
      </c>
      <c r="AV209">
        <v>0</v>
      </c>
      <c r="AW209">
        <v>0</v>
      </c>
      <c r="AX209">
        <v>0</v>
      </c>
      <c r="AY209">
        <v>430</v>
      </c>
      <c r="AZ209">
        <v>3018.79</v>
      </c>
      <c r="BA209">
        <v>0</v>
      </c>
      <c r="BB209">
        <v>3018.79</v>
      </c>
      <c r="BC209">
        <v>0</v>
      </c>
      <c r="BD209">
        <v>0</v>
      </c>
      <c r="BE209" s="22">
        <v>5100.85</v>
      </c>
      <c r="BF209">
        <v>68</v>
      </c>
      <c r="BG209">
        <v>75.01</v>
      </c>
      <c r="BH209">
        <v>1</v>
      </c>
      <c r="BI209">
        <v>1</v>
      </c>
      <c r="BJ209">
        <v>134.16</v>
      </c>
    </row>
    <row r="210" spans="1:62" ht="12.75">
      <c r="A210">
        <v>676</v>
      </c>
      <c r="B210" t="s">
        <v>343</v>
      </c>
      <c r="C210" t="s">
        <v>125</v>
      </c>
      <c r="D210" s="14">
        <v>915000</v>
      </c>
      <c r="E210" s="4">
        <f t="shared" si="18"/>
        <v>91171</v>
      </c>
      <c r="F210" s="4">
        <f t="shared" si="19"/>
        <v>1114.559902200489</v>
      </c>
      <c r="G210" s="31">
        <v>914671</v>
      </c>
      <c r="H210" s="16">
        <f t="shared" si="20"/>
        <v>4447.9</v>
      </c>
      <c r="I210" s="26">
        <f t="shared" si="21"/>
        <v>205.6410890532611</v>
      </c>
      <c r="J210" s="26">
        <f t="shared" si="22"/>
        <v>11181.797066014671</v>
      </c>
      <c r="K210" s="20">
        <f t="shared" si="23"/>
        <v>81.8</v>
      </c>
      <c r="L210">
        <v>1209</v>
      </c>
      <c r="M210">
        <v>972</v>
      </c>
      <c r="N210">
        <v>20</v>
      </c>
      <c r="O210">
        <v>2201</v>
      </c>
      <c r="P210">
        <v>48</v>
      </c>
      <c r="Q210">
        <v>516</v>
      </c>
      <c r="R210">
        <v>119</v>
      </c>
      <c r="S210">
        <v>3</v>
      </c>
      <c r="T210">
        <v>74</v>
      </c>
      <c r="U210">
        <v>760</v>
      </c>
      <c r="V210">
        <v>0</v>
      </c>
      <c r="W210">
        <v>0</v>
      </c>
      <c r="X210">
        <v>50</v>
      </c>
      <c r="Y210">
        <v>50</v>
      </c>
      <c r="Z210">
        <v>50</v>
      </c>
      <c r="AA210">
        <v>150</v>
      </c>
      <c r="AB210">
        <v>200</v>
      </c>
      <c r="AC210">
        <v>3211</v>
      </c>
      <c r="AD210">
        <v>81.8</v>
      </c>
      <c r="AE210">
        <v>39.25</v>
      </c>
      <c r="AF210">
        <v>1226.9</v>
      </c>
      <c r="AG210">
        <v>1226.9</v>
      </c>
      <c r="AH210">
        <v>0</v>
      </c>
      <c r="AI210">
        <v>0</v>
      </c>
      <c r="AJ210">
        <v>0</v>
      </c>
      <c r="AK210">
        <v>0</v>
      </c>
      <c r="AL210">
        <v>0</v>
      </c>
      <c r="AM210">
        <v>0</v>
      </c>
      <c r="AN210">
        <v>10</v>
      </c>
      <c r="AO210">
        <v>0</v>
      </c>
      <c r="AP210">
        <v>0</v>
      </c>
      <c r="AQ210">
        <v>0</v>
      </c>
      <c r="AR210">
        <v>0</v>
      </c>
      <c r="AS210">
        <v>0</v>
      </c>
      <c r="AT210">
        <v>0</v>
      </c>
      <c r="AU210">
        <v>0</v>
      </c>
      <c r="AV210">
        <v>0</v>
      </c>
      <c r="AW210">
        <v>0</v>
      </c>
      <c r="AX210">
        <v>0</v>
      </c>
      <c r="AY210">
        <v>10</v>
      </c>
      <c r="AZ210">
        <v>0</v>
      </c>
      <c r="BA210">
        <v>0</v>
      </c>
      <c r="BB210">
        <v>0</v>
      </c>
      <c r="BC210">
        <v>0</v>
      </c>
      <c r="BD210">
        <v>0</v>
      </c>
      <c r="BE210" s="22">
        <v>1236.9</v>
      </c>
      <c r="BF210">
        <v>81.8</v>
      </c>
      <c r="BG210">
        <v>15.12</v>
      </c>
      <c r="BH210">
        <v>1</v>
      </c>
      <c r="BI210">
        <v>1</v>
      </c>
      <c r="BJ210">
        <v>54.38</v>
      </c>
    </row>
    <row r="211" spans="1:62" ht="12.75">
      <c r="A211">
        <v>680</v>
      </c>
      <c r="B211" t="s">
        <v>343</v>
      </c>
      <c r="C211" t="s">
        <v>128</v>
      </c>
      <c r="D211" s="14">
        <v>1205000</v>
      </c>
      <c r="E211" s="4">
        <f t="shared" si="18"/>
        <v>24100</v>
      </c>
      <c r="F211" s="4">
        <f t="shared" si="19"/>
        <v>295.343137254902</v>
      </c>
      <c r="G211" s="31">
        <v>1108600</v>
      </c>
      <c r="H211" s="16">
        <f t="shared" si="20"/>
        <v>8603.18</v>
      </c>
      <c r="I211" s="26">
        <f t="shared" si="21"/>
        <v>128.85932875983067</v>
      </c>
      <c r="J211" s="26">
        <f t="shared" si="22"/>
        <v>13585.784313725491</v>
      </c>
      <c r="K211" s="20">
        <f t="shared" si="23"/>
        <v>81.6</v>
      </c>
      <c r="L211">
        <v>1964</v>
      </c>
      <c r="M211">
        <v>1260</v>
      </c>
      <c r="N211">
        <v>0</v>
      </c>
      <c r="O211">
        <v>3224</v>
      </c>
      <c r="P211">
        <v>0</v>
      </c>
      <c r="Q211">
        <v>192</v>
      </c>
      <c r="R211">
        <v>0</v>
      </c>
      <c r="S211">
        <v>0</v>
      </c>
      <c r="T211">
        <v>0</v>
      </c>
      <c r="U211">
        <v>192</v>
      </c>
      <c r="V211">
        <v>0</v>
      </c>
      <c r="W211">
        <v>0</v>
      </c>
      <c r="X211">
        <v>100</v>
      </c>
      <c r="Y211">
        <v>100</v>
      </c>
      <c r="Z211">
        <v>100</v>
      </c>
      <c r="AA211">
        <v>300</v>
      </c>
      <c r="AB211">
        <v>400</v>
      </c>
      <c r="AC211">
        <v>3916</v>
      </c>
      <c r="AD211">
        <v>81.6</v>
      </c>
      <c r="AE211">
        <v>47.99</v>
      </c>
      <c r="AF211">
        <v>3213.48</v>
      </c>
      <c r="AG211">
        <v>3213.48</v>
      </c>
      <c r="AH211">
        <v>40</v>
      </c>
      <c r="AI211">
        <v>0</v>
      </c>
      <c r="AJ211">
        <v>40</v>
      </c>
      <c r="AK211">
        <v>0</v>
      </c>
      <c r="AL211">
        <v>25</v>
      </c>
      <c r="AM211">
        <v>0</v>
      </c>
      <c r="AN211">
        <v>40</v>
      </c>
      <c r="AO211">
        <v>0</v>
      </c>
      <c r="AP211">
        <v>0</v>
      </c>
      <c r="AQ211">
        <v>15</v>
      </c>
      <c r="AR211">
        <v>0</v>
      </c>
      <c r="AS211">
        <v>10</v>
      </c>
      <c r="AT211">
        <v>0</v>
      </c>
      <c r="AU211">
        <v>0</v>
      </c>
      <c r="AV211">
        <v>0</v>
      </c>
      <c r="AW211">
        <v>0</v>
      </c>
      <c r="AX211">
        <v>0</v>
      </c>
      <c r="AY211">
        <v>90</v>
      </c>
      <c r="AZ211">
        <v>1343.7</v>
      </c>
      <c r="BA211">
        <v>0</v>
      </c>
      <c r="BB211">
        <v>1343.7</v>
      </c>
      <c r="BC211">
        <v>0</v>
      </c>
      <c r="BD211">
        <v>0</v>
      </c>
      <c r="BE211" s="22">
        <v>4687.18</v>
      </c>
      <c r="BF211">
        <v>81.6</v>
      </c>
      <c r="BG211">
        <v>57.44</v>
      </c>
      <c r="BH211">
        <v>1</v>
      </c>
      <c r="BI211">
        <v>1</v>
      </c>
      <c r="BJ211">
        <v>105.43</v>
      </c>
    </row>
    <row r="212" spans="1:62" ht="12.75">
      <c r="A212">
        <v>263</v>
      </c>
      <c r="B212" t="s">
        <v>343</v>
      </c>
      <c r="C212" t="s">
        <v>29</v>
      </c>
      <c r="D212" s="14">
        <v>1762000</v>
      </c>
      <c r="E212" s="4">
        <f t="shared" si="18"/>
        <v>85593</v>
      </c>
      <c r="F212" s="4">
        <f t="shared" si="19"/>
        <v>1836.7596566523605</v>
      </c>
      <c r="G212" s="31">
        <v>1671393</v>
      </c>
      <c r="H212" s="16">
        <f t="shared" si="20"/>
        <v>14895.27</v>
      </c>
      <c r="I212" s="26">
        <f t="shared" si="21"/>
        <v>112.20964776066496</v>
      </c>
      <c r="J212" s="26">
        <f t="shared" si="22"/>
        <v>35866.80257510729</v>
      </c>
      <c r="K212" s="20">
        <f t="shared" si="23"/>
        <v>46.6</v>
      </c>
      <c r="L212">
        <v>32</v>
      </c>
      <c r="M212">
        <v>190</v>
      </c>
      <c r="N212">
        <v>0</v>
      </c>
      <c r="O212">
        <v>222</v>
      </c>
      <c r="P212">
        <v>0</v>
      </c>
      <c r="Q212">
        <v>24</v>
      </c>
      <c r="R212">
        <v>0</v>
      </c>
      <c r="S212">
        <v>0</v>
      </c>
      <c r="T212">
        <v>0</v>
      </c>
      <c r="U212">
        <v>24</v>
      </c>
      <c r="V212">
        <v>0</v>
      </c>
      <c r="W212">
        <v>0</v>
      </c>
      <c r="X212">
        <v>0</v>
      </c>
      <c r="Y212">
        <v>0</v>
      </c>
      <c r="Z212">
        <v>0</v>
      </c>
      <c r="AA212">
        <v>0</v>
      </c>
      <c r="AB212">
        <v>0</v>
      </c>
      <c r="AC212">
        <v>246</v>
      </c>
      <c r="AD212">
        <v>46.6</v>
      </c>
      <c r="AE212">
        <v>5.28</v>
      </c>
      <c r="AF212">
        <v>14559.27</v>
      </c>
      <c r="AG212">
        <v>14559.27</v>
      </c>
      <c r="AH212">
        <v>80</v>
      </c>
      <c r="AI212">
        <v>0</v>
      </c>
      <c r="AJ212">
        <v>80</v>
      </c>
      <c r="AK212">
        <v>0</v>
      </c>
      <c r="AL212">
        <v>0</v>
      </c>
      <c r="AM212">
        <v>0</v>
      </c>
      <c r="AN212">
        <v>10</v>
      </c>
      <c r="AO212">
        <v>0</v>
      </c>
      <c r="AP212">
        <v>0</v>
      </c>
      <c r="AQ212">
        <v>0</v>
      </c>
      <c r="AR212">
        <v>0</v>
      </c>
      <c r="AS212">
        <v>0</v>
      </c>
      <c r="AT212">
        <v>0</v>
      </c>
      <c r="AU212">
        <v>0</v>
      </c>
      <c r="AV212">
        <v>0</v>
      </c>
      <c r="AW212">
        <v>0</v>
      </c>
      <c r="AX212">
        <v>0</v>
      </c>
      <c r="AY212">
        <v>10</v>
      </c>
      <c r="AZ212">
        <v>0</v>
      </c>
      <c r="BA212">
        <v>0</v>
      </c>
      <c r="BB212">
        <v>0</v>
      </c>
      <c r="BC212">
        <v>0</v>
      </c>
      <c r="BD212">
        <v>0</v>
      </c>
      <c r="BE212" s="22">
        <v>14649.27</v>
      </c>
      <c r="BF212">
        <v>46.6</v>
      </c>
      <c r="BG212">
        <v>314.36</v>
      </c>
      <c r="BH212">
        <v>1</v>
      </c>
      <c r="BI212">
        <v>1</v>
      </c>
      <c r="BJ212">
        <v>319.64</v>
      </c>
    </row>
    <row r="213" spans="1:62" ht="12.75">
      <c r="A213">
        <v>1483</v>
      </c>
      <c r="B213" t="s">
        <v>343</v>
      </c>
      <c r="C213" t="s">
        <v>580</v>
      </c>
      <c r="D213" s="14">
        <v>0</v>
      </c>
      <c r="F213" s="4">
        <f t="shared" si="19"/>
        <v>0</v>
      </c>
      <c r="H213" s="16">
        <f t="shared" si="20"/>
        <v>292</v>
      </c>
      <c r="I213" s="26">
        <f t="shared" si="21"/>
        <v>0</v>
      </c>
      <c r="J213" s="26">
        <f t="shared" si="22"/>
        <v>0</v>
      </c>
      <c r="K213" s="20">
        <f t="shared" si="23"/>
        <v>63</v>
      </c>
      <c r="L213">
        <v>87</v>
      </c>
      <c r="M213">
        <v>30</v>
      </c>
      <c r="N213">
        <v>64</v>
      </c>
      <c r="O213">
        <v>181</v>
      </c>
      <c r="P213">
        <v>0</v>
      </c>
      <c r="Q213">
        <v>0</v>
      </c>
      <c r="R213">
        <v>91</v>
      </c>
      <c r="S213">
        <v>15</v>
      </c>
      <c r="T213">
        <v>5</v>
      </c>
      <c r="U213">
        <v>111</v>
      </c>
      <c r="V213">
        <v>0</v>
      </c>
      <c r="W213">
        <v>0</v>
      </c>
      <c r="X213">
        <v>0</v>
      </c>
      <c r="Y213">
        <v>0</v>
      </c>
      <c r="Z213">
        <v>0</v>
      </c>
      <c r="AA213">
        <v>0</v>
      </c>
      <c r="AB213">
        <v>0</v>
      </c>
      <c r="AC213">
        <v>292</v>
      </c>
      <c r="AD213">
        <v>63</v>
      </c>
      <c r="AE213">
        <v>4.63</v>
      </c>
      <c r="AF213">
        <v>0</v>
      </c>
      <c r="AG213">
        <v>0</v>
      </c>
      <c r="AH213">
        <v>0</v>
      </c>
      <c r="AI213">
        <v>0</v>
      </c>
      <c r="AJ213">
        <v>0</v>
      </c>
      <c r="AK213">
        <v>0</v>
      </c>
      <c r="AL213">
        <v>0</v>
      </c>
      <c r="AM213">
        <v>0</v>
      </c>
      <c r="AN213">
        <v>0</v>
      </c>
      <c r="AO213">
        <v>0</v>
      </c>
      <c r="AP213">
        <v>0</v>
      </c>
      <c r="AQ213">
        <v>0</v>
      </c>
      <c r="AR213">
        <v>0</v>
      </c>
      <c r="AS213">
        <v>0</v>
      </c>
      <c r="AT213">
        <v>0</v>
      </c>
      <c r="AU213">
        <v>0</v>
      </c>
      <c r="AV213">
        <v>0</v>
      </c>
      <c r="AW213">
        <v>0</v>
      </c>
      <c r="AX213">
        <v>0</v>
      </c>
      <c r="AY213">
        <v>0</v>
      </c>
      <c r="AZ213">
        <v>0</v>
      </c>
      <c r="BA213">
        <v>0</v>
      </c>
      <c r="BB213">
        <v>0</v>
      </c>
      <c r="BC213">
        <v>0</v>
      </c>
      <c r="BD213">
        <v>0</v>
      </c>
      <c r="BE213" s="22">
        <v>0</v>
      </c>
      <c r="BF213">
        <v>63</v>
      </c>
      <c r="BG213">
        <v>0</v>
      </c>
      <c r="BH213">
        <v>1</v>
      </c>
      <c r="BI213">
        <v>1</v>
      </c>
      <c r="BJ213">
        <v>4.63</v>
      </c>
    </row>
    <row r="214" spans="1:62" ht="12.75">
      <c r="A214">
        <v>1362</v>
      </c>
      <c r="B214" t="s">
        <v>343</v>
      </c>
      <c r="C214" t="s">
        <v>93</v>
      </c>
      <c r="D214" s="14">
        <v>0</v>
      </c>
      <c r="F214" s="4">
        <f t="shared" si="19"/>
        <v>0</v>
      </c>
      <c r="H214" s="16">
        <f t="shared" si="20"/>
        <v>712</v>
      </c>
      <c r="I214" s="26">
        <f t="shared" si="21"/>
        <v>0</v>
      </c>
      <c r="J214" s="26">
        <f t="shared" si="22"/>
        <v>0</v>
      </c>
      <c r="K214" s="20">
        <f t="shared" si="23"/>
        <v>20</v>
      </c>
      <c r="L214">
        <v>221</v>
      </c>
      <c r="M214">
        <v>0</v>
      </c>
      <c r="N214">
        <v>20</v>
      </c>
      <c r="O214">
        <v>241</v>
      </c>
      <c r="P214">
        <v>168</v>
      </c>
      <c r="Q214">
        <v>60</v>
      </c>
      <c r="R214">
        <v>210</v>
      </c>
      <c r="S214">
        <v>18</v>
      </c>
      <c r="T214">
        <v>15</v>
      </c>
      <c r="U214">
        <v>471</v>
      </c>
      <c r="V214">
        <v>0</v>
      </c>
      <c r="W214">
        <v>0</v>
      </c>
      <c r="X214">
        <v>0</v>
      </c>
      <c r="Y214">
        <v>0</v>
      </c>
      <c r="Z214">
        <v>0</v>
      </c>
      <c r="AA214">
        <v>0</v>
      </c>
      <c r="AB214">
        <v>0</v>
      </c>
      <c r="AC214">
        <v>712</v>
      </c>
      <c r="AD214">
        <v>20</v>
      </c>
      <c r="AE214">
        <v>35.6</v>
      </c>
      <c r="AF214">
        <v>0</v>
      </c>
      <c r="AG214">
        <v>0</v>
      </c>
      <c r="AH214">
        <v>0</v>
      </c>
      <c r="AI214">
        <v>0</v>
      </c>
      <c r="AJ214">
        <v>0</v>
      </c>
      <c r="AK214">
        <v>0</v>
      </c>
      <c r="AL214">
        <v>0</v>
      </c>
      <c r="AM214">
        <v>0</v>
      </c>
      <c r="AN214">
        <v>0</v>
      </c>
      <c r="AO214">
        <v>0</v>
      </c>
      <c r="AP214">
        <v>0</v>
      </c>
      <c r="AQ214">
        <v>0</v>
      </c>
      <c r="AR214">
        <v>0</v>
      </c>
      <c r="AS214">
        <v>0</v>
      </c>
      <c r="AT214">
        <v>0</v>
      </c>
      <c r="AU214">
        <v>0</v>
      </c>
      <c r="AV214">
        <v>0</v>
      </c>
      <c r="AW214">
        <v>0</v>
      </c>
      <c r="AX214">
        <v>0</v>
      </c>
      <c r="AY214">
        <v>0</v>
      </c>
      <c r="AZ214">
        <v>0</v>
      </c>
      <c r="BA214">
        <v>0</v>
      </c>
      <c r="BB214">
        <v>0</v>
      </c>
      <c r="BC214">
        <v>0</v>
      </c>
      <c r="BD214">
        <v>0</v>
      </c>
      <c r="BE214" s="22">
        <v>0</v>
      </c>
      <c r="BF214">
        <v>20</v>
      </c>
      <c r="BG214">
        <v>0</v>
      </c>
      <c r="BH214">
        <v>1</v>
      </c>
      <c r="BI214">
        <v>1</v>
      </c>
      <c r="BJ214">
        <v>35.6</v>
      </c>
    </row>
    <row r="215" spans="1:62" ht="12.75">
      <c r="A215">
        <v>1537</v>
      </c>
      <c r="B215" t="s">
        <v>343</v>
      </c>
      <c r="C215" t="s">
        <v>234</v>
      </c>
      <c r="D215" s="14">
        <v>0</v>
      </c>
      <c r="F215" s="4">
        <f t="shared" si="19"/>
        <v>0</v>
      </c>
      <c r="H215" s="16">
        <f t="shared" si="20"/>
        <v>394</v>
      </c>
      <c r="I215" s="26">
        <f t="shared" si="21"/>
        <v>0</v>
      </c>
      <c r="J215" s="26">
        <f t="shared" si="22"/>
        <v>0</v>
      </c>
      <c r="K215" s="20">
        <f t="shared" si="23"/>
        <v>13</v>
      </c>
      <c r="L215">
        <v>0</v>
      </c>
      <c r="M215">
        <v>63</v>
      </c>
      <c r="N215">
        <v>0</v>
      </c>
      <c r="O215">
        <v>63</v>
      </c>
      <c r="P215">
        <v>0</v>
      </c>
      <c r="Q215">
        <v>228</v>
      </c>
      <c r="R215">
        <v>98</v>
      </c>
      <c r="S215">
        <v>0</v>
      </c>
      <c r="T215">
        <v>5</v>
      </c>
      <c r="U215">
        <v>331</v>
      </c>
      <c r="V215">
        <v>0</v>
      </c>
      <c r="W215">
        <v>0</v>
      </c>
      <c r="X215">
        <v>0</v>
      </c>
      <c r="Y215">
        <v>0</v>
      </c>
      <c r="Z215">
        <v>0</v>
      </c>
      <c r="AA215">
        <v>0</v>
      </c>
      <c r="AB215">
        <v>0</v>
      </c>
      <c r="AC215">
        <v>394</v>
      </c>
      <c r="AD215">
        <v>13</v>
      </c>
      <c r="AE215">
        <v>30.31</v>
      </c>
      <c r="AF215">
        <v>0</v>
      </c>
      <c r="AG215">
        <v>0</v>
      </c>
      <c r="AH215">
        <v>0</v>
      </c>
      <c r="AI215">
        <v>0</v>
      </c>
      <c r="AJ215">
        <v>0</v>
      </c>
      <c r="AK215">
        <v>0</v>
      </c>
      <c r="AL215">
        <v>0</v>
      </c>
      <c r="AM215">
        <v>0</v>
      </c>
      <c r="AN215">
        <v>0</v>
      </c>
      <c r="AO215">
        <v>0</v>
      </c>
      <c r="AP215">
        <v>0</v>
      </c>
      <c r="AQ215">
        <v>0</v>
      </c>
      <c r="AR215">
        <v>0</v>
      </c>
      <c r="AS215">
        <v>0</v>
      </c>
      <c r="AT215">
        <v>0</v>
      </c>
      <c r="AU215">
        <v>0</v>
      </c>
      <c r="AV215">
        <v>0</v>
      </c>
      <c r="AW215">
        <v>0</v>
      </c>
      <c r="AX215">
        <v>0</v>
      </c>
      <c r="AY215">
        <v>0</v>
      </c>
      <c r="AZ215">
        <v>0</v>
      </c>
      <c r="BA215">
        <v>0</v>
      </c>
      <c r="BB215">
        <v>0</v>
      </c>
      <c r="BC215">
        <v>0</v>
      </c>
      <c r="BD215">
        <v>0</v>
      </c>
      <c r="BE215" s="22">
        <v>0</v>
      </c>
      <c r="BF215">
        <v>13</v>
      </c>
      <c r="BG215">
        <v>0</v>
      </c>
      <c r="BH215">
        <v>1</v>
      </c>
      <c r="BI215">
        <v>1</v>
      </c>
      <c r="BJ215">
        <v>30.31</v>
      </c>
    </row>
    <row r="216" spans="1:62" ht="12.75">
      <c r="A216">
        <v>512</v>
      </c>
      <c r="B216" t="s">
        <v>343</v>
      </c>
      <c r="C216" t="s">
        <v>284</v>
      </c>
      <c r="D216" s="14">
        <v>1260000</v>
      </c>
      <c r="E216" s="4">
        <f t="shared" si="18"/>
        <v>84552</v>
      </c>
      <c r="F216" s="4">
        <f t="shared" si="19"/>
        <v>1139.5148247978436</v>
      </c>
      <c r="G216" s="31">
        <v>1218552</v>
      </c>
      <c r="H216" s="16">
        <f t="shared" si="20"/>
        <v>4481.88</v>
      </c>
      <c r="I216" s="26">
        <f t="shared" si="21"/>
        <v>271.8841200567619</v>
      </c>
      <c r="J216" s="26">
        <f t="shared" si="22"/>
        <v>16422.533692722373</v>
      </c>
      <c r="K216" s="20">
        <f t="shared" si="23"/>
        <v>74.2</v>
      </c>
      <c r="L216">
        <v>1712</v>
      </c>
      <c r="M216">
        <v>1134</v>
      </c>
      <c r="N216">
        <v>0</v>
      </c>
      <c r="O216">
        <v>2846</v>
      </c>
      <c r="P216">
        <v>24</v>
      </c>
      <c r="Q216">
        <v>192</v>
      </c>
      <c r="R216">
        <v>0</v>
      </c>
      <c r="S216">
        <v>0</v>
      </c>
      <c r="T216">
        <v>21</v>
      </c>
      <c r="U216">
        <v>237</v>
      </c>
      <c r="V216">
        <v>0</v>
      </c>
      <c r="W216">
        <v>0</v>
      </c>
      <c r="X216">
        <v>350</v>
      </c>
      <c r="Y216">
        <v>350</v>
      </c>
      <c r="Z216">
        <v>100</v>
      </c>
      <c r="AA216">
        <v>300</v>
      </c>
      <c r="AB216">
        <v>400</v>
      </c>
      <c r="AC216">
        <v>3833</v>
      </c>
      <c r="AD216">
        <v>74.2</v>
      </c>
      <c r="AE216">
        <v>51.66</v>
      </c>
      <c r="AF216">
        <v>363.14</v>
      </c>
      <c r="AG216">
        <v>363.14</v>
      </c>
      <c r="AH216">
        <v>0</v>
      </c>
      <c r="AI216">
        <v>0</v>
      </c>
      <c r="AJ216">
        <v>0</v>
      </c>
      <c r="AK216">
        <v>50</v>
      </c>
      <c r="AL216">
        <v>75</v>
      </c>
      <c r="AM216">
        <v>0</v>
      </c>
      <c r="AN216">
        <v>110</v>
      </c>
      <c r="AO216">
        <v>0</v>
      </c>
      <c r="AP216">
        <v>0</v>
      </c>
      <c r="AQ216">
        <v>45</v>
      </c>
      <c r="AR216">
        <v>0</v>
      </c>
      <c r="AS216">
        <v>0</v>
      </c>
      <c r="AT216">
        <v>0</v>
      </c>
      <c r="AU216">
        <v>0</v>
      </c>
      <c r="AV216">
        <v>0</v>
      </c>
      <c r="AW216">
        <v>0</v>
      </c>
      <c r="AX216">
        <v>0</v>
      </c>
      <c r="AY216">
        <v>280</v>
      </c>
      <c r="AZ216">
        <v>0</v>
      </c>
      <c r="BA216">
        <v>2.76</v>
      </c>
      <c r="BB216">
        <v>2.76</v>
      </c>
      <c r="BC216">
        <v>2.98</v>
      </c>
      <c r="BD216">
        <v>2.98</v>
      </c>
      <c r="BE216" s="22">
        <v>648.88</v>
      </c>
      <c r="BF216">
        <v>74.2</v>
      </c>
      <c r="BG216">
        <v>8.75</v>
      </c>
      <c r="BH216">
        <v>1</v>
      </c>
      <c r="BI216">
        <v>1</v>
      </c>
      <c r="BJ216">
        <v>60.4</v>
      </c>
    </row>
    <row r="217" spans="1:62" ht="12.75">
      <c r="A217">
        <v>853</v>
      </c>
      <c r="B217" t="s">
        <v>343</v>
      </c>
      <c r="C217" t="s">
        <v>457</v>
      </c>
      <c r="D217" s="14">
        <v>319000</v>
      </c>
      <c r="E217" s="4">
        <f t="shared" si="18"/>
        <v>6380</v>
      </c>
      <c r="F217" s="4">
        <f t="shared" si="19"/>
        <v>73.33333333333333</v>
      </c>
      <c r="G217" s="31">
        <v>293480</v>
      </c>
      <c r="H217" s="16">
        <f t="shared" si="20"/>
        <v>2712.24</v>
      </c>
      <c r="I217" s="26">
        <f t="shared" si="21"/>
        <v>108.20576350175502</v>
      </c>
      <c r="J217" s="26">
        <f t="shared" si="22"/>
        <v>3373.3333333333335</v>
      </c>
      <c r="K217" s="20">
        <f t="shared" si="23"/>
        <v>87</v>
      </c>
      <c r="L217">
        <v>601</v>
      </c>
      <c r="M217">
        <v>1368</v>
      </c>
      <c r="N217">
        <v>24</v>
      </c>
      <c r="O217">
        <v>1993</v>
      </c>
      <c r="P217">
        <v>0</v>
      </c>
      <c r="Q217">
        <v>192</v>
      </c>
      <c r="R217">
        <v>224</v>
      </c>
      <c r="S217">
        <v>0</v>
      </c>
      <c r="T217">
        <v>14</v>
      </c>
      <c r="U217">
        <v>430</v>
      </c>
      <c r="V217">
        <v>0</v>
      </c>
      <c r="W217">
        <v>0</v>
      </c>
      <c r="X217">
        <v>0</v>
      </c>
      <c r="Y217">
        <v>0</v>
      </c>
      <c r="Z217">
        <v>50</v>
      </c>
      <c r="AA217">
        <v>150</v>
      </c>
      <c r="AB217">
        <v>200</v>
      </c>
      <c r="AC217">
        <v>2623</v>
      </c>
      <c r="AD217">
        <v>87</v>
      </c>
      <c r="AE217">
        <v>30.15</v>
      </c>
      <c r="AF217">
        <v>89.24</v>
      </c>
      <c r="AG217">
        <v>89.24</v>
      </c>
      <c r="AH217">
        <v>0</v>
      </c>
      <c r="AI217">
        <v>0</v>
      </c>
      <c r="AJ217">
        <v>0</v>
      </c>
      <c r="AK217">
        <v>0</v>
      </c>
      <c r="AL217">
        <v>0</v>
      </c>
      <c r="AM217">
        <v>0</v>
      </c>
      <c r="AN217">
        <v>0</v>
      </c>
      <c r="AO217">
        <v>0</v>
      </c>
      <c r="AP217">
        <v>0</v>
      </c>
      <c r="AQ217">
        <v>0</v>
      </c>
      <c r="AR217">
        <v>0</v>
      </c>
      <c r="AS217">
        <v>0</v>
      </c>
      <c r="AT217">
        <v>0</v>
      </c>
      <c r="AU217">
        <v>0</v>
      </c>
      <c r="AV217">
        <v>0</v>
      </c>
      <c r="AW217">
        <v>0</v>
      </c>
      <c r="AX217">
        <v>0</v>
      </c>
      <c r="AY217">
        <v>0</v>
      </c>
      <c r="AZ217">
        <v>0</v>
      </c>
      <c r="BA217">
        <v>0</v>
      </c>
      <c r="BB217">
        <v>0</v>
      </c>
      <c r="BC217">
        <v>0</v>
      </c>
      <c r="BD217">
        <v>0</v>
      </c>
      <c r="BE217" s="22">
        <v>89.24</v>
      </c>
      <c r="BF217">
        <v>87</v>
      </c>
      <c r="BG217">
        <v>1.03</v>
      </c>
      <c r="BH217">
        <v>1</v>
      </c>
      <c r="BI217">
        <v>1</v>
      </c>
      <c r="BJ217">
        <v>31.18</v>
      </c>
    </row>
    <row r="218" spans="1:62" ht="12.75">
      <c r="A218">
        <v>745</v>
      </c>
      <c r="B218" t="s">
        <v>370</v>
      </c>
      <c r="C218" t="s">
        <v>190</v>
      </c>
      <c r="D218" s="14">
        <v>0</v>
      </c>
      <c r="E218" s="4">
        <f t="shared" si="18"/>
        <v>393576</v>
      </c>
      <c r="F218" s="4">
        <f t="shared" si="19"/>
        <v>6430.980392156863</v>
      </c>
      <c r="G218" s="31">
        <v>393576</v>
      </c>
      <c r="H218" s="16">
        <f t="shared" si="20"/>
        <v>6345.43</v>
      </c>
      <c r="I218" s="26">
        <f t="shared" si="21"/>
        <v>62.02511098538633</v>
      </c>
      <c r="J218" s="26">
        <f t="shared" si="22"/>
        <v>6430.980392156863</v>
      </c>
      <c r="K218" s="20">
        <f t="shared" si="23"/>
        <v>61.2</v>
      </c>
      <c r="L218">
        <v>2742</v>
      </c>
      <c r="M218">
        <v>504</v>
      </c>
      <c r="N218">
        <v>18</v>
      </c>
      <c r="O218">
        <v>3264</v>
      </c>
      <c r="P218">
        <v>120</v>
      </c>
      <c r="Q218">
        <v>132</v>
      </c>
      <c r="R218">
        <v>0</v>
      </c>
      <c r="S218">
        <v>0</v>
      </c>
      <c r="T218">
        <v>14</v>
      </c>
      <c r="U218">
        <v>266</v>
      </c>
      <c r="V218">
        <v>0</v>
      </c>
      <c r="W218">
        <v>0</v>
      </c>
      <c r="X218">
        <v>500</v>
      </c>
      <c r="Y218">
        <v>500</v>
      </c>
      <c r="Z218">
        <v>50</v>
      </c>
      <c r="AA218">
        <v>0</v>
      </c>
      <c r="AB218">
        <v>50</v>
      </c>
      <c r="AC218">
        <v>4080</v>
      </c>
      <c r="AD218">
        <v>61.2</v>
      </c>
      <c r="AE218">
        <v>66.67</v>
      </c>
      <c r="AF218">
        <v>527</v>
      </c>
      <c r="AG218">
        <v>527</v>
      </c>
      <c r="AH218">
        <v>0</v>
      </c>
      <c r="AI218">
        <v>0</v>
      </c>
      <c r="AJ218">
        <v>0</v>
      </c>
      <c r="AK218">
        <v>100</v>
      </c>
      <c r="AL218">
        <v>0</v>
      </c>
      <c r="AM218">
        <v>20</v>
      </c>
      <c r="AN218">
        <v>40</v>
      </c>
      <c r="AO218">
        <v>0</v>
      </c>
      <c r="AP218">
        <v>35</v>
      </c>
      <c r="AQ218">
        <v>0</v>
      </c>
      <c r="AR218">
        <v>0</v>
      </c>
      <c r="AS218">
        <v>0</v>
      </c>
      <c r="AT218">
        <v>0</v>
      </c>
      <c r="AU218">
        <v>0</v>
      </c>
      <c r="AV218">
        <v>0</v>
      </c>
      <c r="AW218">
        <v>0</v>
      </c>
      <c r="AX218">
        <v>0</v>
      </c>
      <c r="AY218">
        <v>195</v>
      </c>
      <c r="AZ218">
        <v>1543.43</v>
      </c>
      <c r="BA218">
        <v>0</v>
      </c>
      <c r="BB218">
        <v>1543.43</v>
      </c>
      <c r="BC218">
        <v>0</v>
      </c>
      <c r="BD218">
        <v>0</v>
      </c>
      <c r="BE218" s="22">
        <v>2265.43</v>
      </c>
      <c r="BF218">
        <v>61.2</v>
      </c>
      <c r="BG218">
        <v>37.02</v>
      </c>
      <c r="BH218">
        <v>1</v>
      </c>
      <c r="BI218">
        <v>1</v>
      </c>
      <c r="BJ218">
        <v>103.68</v>
      </c>
    </row>
    <row r="219" spans="1:62" ht="12.75">
      <c r="A219">
        <v>337</v>
      </c>
      <c r="B219" t="s">
        <v>370</v>
      </c>
      <c r="C219" t="s">
        <v>492</v>
      </c>
      <c r="D219" s="14">
        <v>1723000</v>
      </c>
      <c r="E219" s="4">
        <f t="shared" si="18"/>
        <v>98717</v>
      </c>
      <c r="F219" s="4">
        <f t="shared" si="19"/>
        <v>941.9561068702291</v>
      </c>
      <c r="G219" s="31">
        <v>1649417</v>
      </c>
      <c r="H219" s="16">
        <f t="shared" si="20"/>
        <v>7835</v>
      </c>
      <c r="I219" s="26">
        <f t="shared" si="21"/>
        <v>210.51908104658582</v>
      </c>
      <c r="J219" s="26">
        <f t="shared" si="22"/>
        <v>15738.71183206107</v>
      </c>
      <c r="K219" s="20">
        <f t="shared" si="23"/>
        <v>104.8</v>
      </c>
      <c r="L219">
        <v>535</v>
      </c>
      <c r="M219">
        <v>1542</v>
      </c>
      <c r="N219">
        <v>32</v>
      </c>
      <c r="O219">
        <v>2109</v>
      </c>
      <c r="P219">
        <v>24</v>
      </c>
      <c r="Q219">
        <v>456</v>
      </c>
      <c r="R219">
        <v>63</v>
      </c>
      <c r="S219">
        <v>0</v>
      </c>
      <c r="T219">
        <v>12</v>
      </c>
      <c r="U219">
        <v>555</v>
      </c>
      <c r="V219">
        <v>0</v>
      </c>
      <c r="W219">
        <v>450</v>
      </c>
      <c r="X219">
        <v>350</v>
      </c>
      <c r="Y219">
        <v>800</v>
      </c>
      <c r="Z219">
        <v>100</v>
      </c>
      <c r="AA219">
        <v>300</v>
      </c>
      <c r="AB219">
        <v>400</v>
      </c>
      <c r="AC219">
        <v>3864</v>
      </c>
      <c r="AD219">
        <v>104.8</v>
      </c>
      <c r="AE219">
        <v>36.87</v>
      </c>
      <c r="AF219">
        <v>855.17</v>
      </c>
      <c r="AG219">
        <v>855.17</v>
      </c>
      <c r="AH219">
        <v>0</v>
      </c>
      <c r="AI219">
        <v>0</v>
      </c>
      <c r="AJ219">
        <v>0</v>
      </c>
      <c r="AK219">
        <v>0</v>
      </c>
      <c r="AL219">
        <v>75</v>
      </c>
      <c r="AM219">
        <v>0</v>
      </c>
      <c r="AN219">
        <v>10</v>
      </c>
      <c r="AO219">
        <v>0</v>
      </c>
      <c r="AP219">
        <v>0</v>
      </c>
      <c r="AQ219">
        <v>0</v>
      </c>
      <c r="AR219">
        <v>0</v>
      </c>
      <c r="AS219">
        <v>0</v>
      </c>
      <c r="AT219">
        <v>0</v>
      </c>
      <c r="AU219">
        <v>0</v>
      </c>
      <c r="AV219">
        <v>0</v>
      </c>
      <c r="AW219">
        <v>0</v>
      </c>
      <c r="AX219">
        <v>0</v>
      </c>
      <c r="AY219">
        <v>85</v>
      </c>
      <c r="AZ219">
        <v>2718.22</v>
      </c>
      <c r="BA219">
        <v>312.61</v>
      </c>
      <c r="BB219">
        <v>3030.83</v>
      </c>
      <c r="BC219">
        <v>0</v>
      </c>
      <c r="BD219">
        <v>0</v>
      </c>
      <c r="BE219" s="22">
        <v>3971</v>
      </c>
      <c r="BF219">
        <v>104.8</v>
      </c>
      <c r="BG219">
        <v>37.89</v>
      </c>
      <c r="BH219">
        <v>1</v>
      </c>
      <c r="BI219">
        <v>1</v>
      </c>
      <c r="BJ219">
        <v>74.76</v>
      </c>
    </row>
    <row r="220" spans="1:62" ht="12.75">
      <c r="A220">
        <v>331</v>
      </c>
      <c r="B220" t="s">
        <v>370</v>
      </c>
      <c r="C220" t="s">
        <v>218</v>
      </c>
      <c r="D220" s="14">
        <v>3174000</v>
      </c>
      <c r="E220" s="4">
        <f t="shared" si="18"/>
        <v>160906</v>
      </c>
      <c r="F220" s="4">
        <f t="shared" si="19"/>
        <v>1058.592105263158</v>
      </c>
      <c r="G220" s="31">
        <v>3017506</v>
      </c>
      <c r="H220" s="16">
        <f t="shared" si="20"/>
        <v>22608.85</v>
      </c>
      <c r="I220" s="26">
        <f t="shared" si="21"/>
        <v>133.46570037839166</v>
      </c>
      <c r="J220" s="26">
        <f t="shared" si="22"/>
        <v>19852.013157894737</v>
      </c>
      <c r="K220" s="20">
        <f t="shared" si="23"/>
        <v>152</v>
      </c>
      <c r="L220">
        <v>685</v>
      </c>
      <c r="M220">
        <v>2781</v>
      </c>
      <c r="N220">
        <v>0</v>
      </c>
      <c r="O220">
        <v>3466</v>
      </c>
      <c r="P220">
        <v>24</v>
      </c>
      <c r="Q220">
        <v>732</v>
      </c>
      <c r="R220">
        <v>42</v>
      </c>
      <c r="S220">
        <v>0</v>
      </c>
      <c r="T220">
        <v>15</v>
      </c>
      <c r="U220">
        <v>813</v>
      </c>
      <c r="V220">
        <v>0</v>
      </c>
      <c r="W220">
        <v>0</v>
      </c>
      <c r="X220">
        <v>400</v>
      </c>
      <c r="Y220">
        <v>400</v>
      </c>
      <c r="Z220">
        <v>150</v>
      </c>
      <c r="AA220">
        <v>300</v>
      </c>
      <c r="AB220">
        <v>450</v>
      </c>
      <c r="AC220">
        <v>5129</v>
      </c>
      <c r="AD220">
        <v>152</v>
      </c>
      <c r="AE220">
        <v>33.74</v>
      </c>
      <c r="AF220">
        <v>2809.95</v>
      </c>
      <c r="AG220">
        <v>2809.95</v>
      </c>
      <c r="AH220">
        <v>60</v>
      </c>
      <c r="AI220">
        <v>0</v>
      </c>
      <c r="AJ220">
        <v>60</v>
      </c>
      <c r="AK220">
        <v>100</v>
      </c>
      <c r="AL220">
        <v>250</v>
      </c>
      <c r="AM220">
        <v>0</v>
      </c>
      <c r="AN220">
        <v>90</v>
      </c>
      <c r="AO220">
        <v>0</v>
      </c>
      <c r="AP220">
        <v>0</v>
      </c>
      <c r="AQ220">
        <v>0</v>
      </c>
      <c r="AR220">
        <v>0</v>
      </c>
      <c r="AS220">
        <v>0</v>
      </c>
      <c r="AT220">
        <v>0</v>
      </c>
      <c r="AU220">
        <v>0</v>
      </c>
      <c r="AV220">
        <v>0</v>
      </c>
      <c r="AW220">
        <v>0</v>
      </c>
      <c r="AX220">
        <v>0</v>
      </c>
      <c r="AY220">
        <v>440</v>
      </c>
      <c r="AZ220">
        <v>14169.9</v>
      </c>
      <c r="BA220">
        <v>0</v>
      </c>
      <c r="BB220">
        <v>14169.9</v>
      </c>
      <c r="BC220">
        <v>0</v>
      </c>
      <c r="BD220">
        <v>0</v>
      </c>
      <c r="BE220" s="22">
        <v>17479.85</v>
      </c>
      <c r="BF220">
        <v>152</v>
      </c>
      <c r="BG220">
        <v>115</v>
      </c>
      <c r="BH220">
        <v>1</v>
      </c>
      <c r="BI220">
        <v>1</v>
      </c>
      <c r="BJ220">
        <v>148.74</v>
      </c>
    </row>
    <row r="221" spans="1:62" ht="12.75">
      <c r="A221">
        <v>328</v>
      </c>
      <c r="B221" t="s">
        <v>370</v>
      </c>
      <c r="C221" t="s">
        <v>215</v>
      </c>
      <c r="D221" s="14">
        <v>484000</v>
      </c>
      <c r="E221" s="4">
        <f t="shared" si="18"/>
        <v>35514</v>
      </c>
      <c r="F221" s="4">
        <f t="shared" si="19"/>
        <v>762.1030042918454</v>
      </c>
      <c r="G221" s="31">
        <v>471114</v>
      </c>
      <c r="H221" s="16">
        <f t="shared" si="20"/>
        <v>7261.27</v>
      </c>
      <c r="I221" s="26">
        <f t="shared" si="21"/>
        <v>64.88038593799706</v>
      </c>
      <c r="J221" s="26">
        <f t="shared" si="22"/>
        <v>10109.742489270386</v>
      </c>
      <c r="K221" s="20">
        <f t="shared" si="23"/>
        <v>46.6</v>
      </c>
      <c r="L221">
        <v>248</v>
      </c>
      <c r="M221">
        <v>702</v>
      </c>
      <c r="N221">
        <v>42</v>
      </c>
      <c r="O221">
        <v>992</v>
      </c>
      <c r="P221">
        <v>24</v>
      </c>
      <c r="Q221">
        <v>252</v>
      </c>
      <c r="R221">
        <v>35</v>
      </c>
      <c r="S221">
        <v>0</v>
      </c>
      <c r="T221">
        <v>13</v>
      </c>
      <c r="U221">
        <v>324</v>
      </c>
      <c r="V221">
        <v>0</v>
      </c>
      <c r="W221">
        <v>0</v>
      </c>
      <c r="X221">
        <v>0</v>
      </c>
      <c r="Y221">
        <v>0</v>
      </c>
      <c r="Z221">
        <v>100</v>
      </c>
      <c r="AA221">
        <v>300</v>
      </c>
      <c r="AB221">
        <v>400</v>
      </c>
      <c r="AC221">
        <v>1716</v>
      </c>
      <c r="AD221">
        <v>46.6</v>
      </c>
      <c r="AE221">
        <v>36.82</v>
      </c>
      <c r="AF221">
        <v>1562.18</v>
      </c>
      <c r="AG221">
        <v>1562.18</v>
      </c>
      <c r="AH221">
        <v>40</v>
      </c>
      <c r="AI221">
        <v>0</v>
      </c>
      <c r="AJ221">
        <v>40</v>
      </c>
      <c r="AK221">
        <v>0</v>
      </c>
      <c r="AL221">
        <v>325</v>
      </c>
      <c r="AM221">
        <v>0</v>
      </c>
      <c r="AN221">
        <v>20</v>
      </c>
      <c r="AO221">
        <v>0</v>
      </c>
      <c r="AP221">
        <v>0</v>
      </c>
      <c r="AQ221">
        <v>15</v>
      </c>
      <c r="AR221">
        <v>0</v>
      </c>
      <c r="AS221">
        <v>0</v>
      </c>
      <c r="AT221">
        <v>0</v>
      </c>
      <c r="AU221">
        <v>0</v>
      </c>
      <c r="AV221">
        <v>0</v>
      </c>
      <c r="AW221">
        <v>0</v>
      </c>
      <c r="AX221">
        <v>0</v>
      </c>
      <c r="AY221">
        <v>360</v>
      </c>
      <c r="AZ221">
        <v>3564</v>
      </c>
      <c r="BA221">
        <v>0</v>
      </c>
      <c r="BB221">
        <v>3564</v>
      </c>
      <c r="BC221">
        <v>19.09</v>
      </c>
      <c r="BD221">
        <v>19.09</v>
      </c>
      <c r="BE221" s="22">
        <v>5545.27</v>
      </c>
      <c r="BF221">
        <v>46.6</v>
      </c>
      <c r="BG221">
        <v>119</v>
      </c>
      <c r="BH221">
        <v>1</v>
      </c>
      <c r="BI221">
        <v>1</v>
      </c>
      <c r="BJ221">
        <v>155.82</v>
      </c>
    </row>
    <row r="222" spans="1:62" ht="12.75">
      <c r="A222">
        <v>1183</v>
      </c>
      <c r="B222" t="s">
        <v>370</v>
      </c>
      <c r="C222" t="s">
        <v>52</v>
      </c>
      <c r="D222" s="14">
        <v>0</v>
      </c>
      <c r="F222" s="4">
        <f t="shared" si="19"/>
        <v>0</v>
      </c>
      <c r="H222" s="16">
        <f t="shared" si="20"/>
        <v>4097</v>
      </c>
      <c r="I222" s="26">
        <f t="shared" si="21"/>
        <v>0</v>
      </c>
      <c r="J222" s="26">
        <f t="shared" si="22"/>
        <v>0</v>
      </c>
      <c r="K222" s="20">
        <f t="shared" si="23"/>
        <v>137.8</v>
      </c>
      <c r="L222">
        <v>725</v>
      </c>
      <c r="M222">
        <v>473</v>
      </c>
      <c r="N222">
        <v>0</v>
      </c>
      <c r="O222">
        <v>1198</v>
      </c>
      <c r="P222">
        <v>120</v>
      </c>
      <c r="Q222">
        <v>444</v>
      </c>
      <c r="R222">
        <v>217</v>
      </c>
      <c r="S222">
        <v>153</v>
      </c>
      <c r="T222">
        <v>15</v>
      </c>
      <c r="U222">
        <v>949</v>
      </c>
      <c r="V222">
        <v>0</v>
      </c>
      <c r="W222">
        <v>900</v>
      </c>
      <c r="X222">
        <v>1000</v>
      </c>
      <c r="Y222">
        <v>1900</v>
      </c>
      <c r="Z222">
        <v>50</v>
      </c>
      <c r="AA222">
        <v>0</v>
      </c>
      <c r="AB222">
        <v>50</v>
      </c>
      <c r="AC222">
        <v>4097</v>
      </c>
      <c r="AD222">
        <v>137.8</v>
      </c>
      <c r="AE222">
        <v>29.73</v>
      </c>
      <c r="AF222">
        <v>0</v>
      </c>
      <c r="AG222">
        <v>0</v>
      </c>
      <c r="AH222">
        <v>0</v>
      </c>
      <c r="AI222">
        <v>0</v>
      </c>
      <c r="AJ222">
        <v>0</v>
      </c>
      <c r="AK222">
        <v>0</v>
      </c>
      <c r="AL222">
        <v>0</v>
      </c>
      <c r="AM222">
        <v>0</v>
      </c>
      <c r="AN222">
        <v>0</v>
      </c>
      <c r="AO222">
        <v>0</v>
      </c>
      <c r="AP222">
        <v>0</v>
      </c>
      <c r="AQ222">
        <v>0</v>
      </c>
      <c r="AR222">
        <v>0</v>
      </c>
      <c r="AS222">
        <v>0</v>
      </c>
      <c r="AT222">
        <v>0</v>
      </c>
      <c r="AU222">
        <v>0</v>
      </c>
      <c r="AV222">
        <v>0</v>
      </c>
      <c r="AW222">
        <v>0</v>
      </c>
      <c r="AX222">
        <v>0</v>
      </c>
      <c r="AY222">
        <v>0</v>
      </c>
      <c r="AZ222">
        <v>0</v>
      </c>
      <c r="BA222">
        <v>0</v>
      </c>
      <c r="BB222">
        <v>0</v>
      </c>
      <c r="BC222">
        <v>0</v>
      </c>
      <c r="BD222">
        <v>0</v>
      </c>
      <c r="BE222" s="22">
        <v>0</v>
      </c>
      <c r="BF222">
        <v>137.8</v>
      </c>
      <c r="BG222">
        <v>0</v>
      </c>
      <c r="BH222">
        <v>1</v>
      </c>
      <c r="BI222">
        <v>1</v>
      </c>
      <c r="BJ222">
        <v>29.73</v>
      </c>
    </row>
    <row r="223" spans="1:62" ht="12.75">
      <c r="A223">
        <v>704</v>
      </c>
      <c r="B223" t="s">
        <v>370</v>
      </c>
      <c r="C223" t="s">
        <v>180</v>
      </c>
      <c r="D223" s="14">
        <v>172000</v>
      </c>
      <c r="E223" s="4">
        <f t="shared" si="18"/>
        <v>3440</v>
      </c>
      <c r="F223" s="4">
        <f t="shared" si="19"/>
        <v>79.26267281105991</v>
      </c>
      <c r="G223" s="31">
        <v>158240</v>
      </c>
      <c r="H223" s="16">
        <f t="shared" si="20"/>
        <v>2238</v>
      </c>
      <c r="I223" s="26">
        <f t="shared" si="21"/>
        <v>70.70598748882931</v>
      </c>
      <c r="J223" s="26">
        <f t="shared" si="22"/>
        <v>3646.082949308756</v>
      </c>
      <c r="K223" s="20">
        <f t="shared" si="23"/>
        <v>43.4</v>
      </c>
      <c r="L223">
        <v>446</v>
      </c>
      <c r="M223">
        <v>216</v>
      </c>
      <c r="N223">
        <v>28</v>
      </c>
      <c r="O223">
        <v>690</v>
      </c>
      <c r="P223">
        <v>48</v>
      </c>
      <c r="Q223">
        <v>420</v>
      </c>
      <c r="R223">
        <v>350</v>
      </c>
      <c r="S223">
        <v>0</v>
      </c>
      <c r="T223">
        <v>55</v>
      </c>
      <c r="U223">
        <v>873</v>
      </c>
      <c r="V223">
        <v>0</v>
      </c>
      <c r="W223">
        <v>0</v>
      </c>
      <c r="X223">
        <v>300</v>
      </c>
      <c r="Y223">
        <v>300</v>
      </c>
      <c r="Z223">
        <v>0</v>
      </c>
      <c r="AA223">
        <v>0</v>
      </c>
      <c r="AB223">
        <v>0</v>
      </c>
      <c r="AC223">
        <v>1863</v>
      </c>
      <c r="AD223">
        <v>43.4</v>
      </c>
      <c r="AE223">
        <v>42.93</v>
      </c>
      <c r="AF223">
        <v>340</v>
      </c>
      <c r="AG223">
        <v>340</v>
      </c>
      <c r="AH223">
        <v>0</v>
      </c>
      <c r="AI223">
        <v>0</v>
      </c>
      <c r="AJ223">
        <v>0</v>
      </c>
      <c r="AK223">
        <v>0</v>
      </c>
      <c r="AL223">
        <v>25</v>
      </c>
      <c r="AM223">
        <v>0</v>
      </c>
      <c r="AN223">
        <v>10</v>
      </c>
      <c r="AO223">
        <v>0</v>
      </c>
      <c r="AP223">
        <v>0</v>
      </c>
      <c r="AQ223">
        <v>0</v>
      </c>
      <c r="AR223">
        <v>0</v>
      </c>
      <c r="AS223">
        <v>0</v>
      </c>
      <c r="AT223">
        <v>0</v>
      </c>
      <c r="AU223">
        <v>0</v>
      </c>
      <c r="AV223">
        <v>0</v>
      </c>
      <c r="AW223">
        <v>0</v>
      </c>
      <c r="AX223">
        <v>0</v>
      </c>
      <c r="AY223">
        <v>35</v>
      </c>
      <c r="AZ223">
        <v>0</v>
      </c>
      <c r="BA223">
        <v>0</v>
      </c>
      <c r="BB223">
        <v>0</v>
      </c>
      <c r="BC223">
        <v>0</v>
      </c>
      <c r="BD223">
        <v>0</v>
      </c>
      <c r="BE223" s="22">
        <v>375</v>
      </c>
      <c r="BF223">
        <v>43.4</v>
      </c>
      <c r="BG223">
        <v>8.64</v>
      </c>
      <c r="BH223">
        <v>1</v>
      </c>
      <c r="BI223">
        <v>1</v>
      </c>
      <c r="BJ223">
        <v>51.57</v>
      </c>
    </row>
    <row r="224" spans="1:62" ht="12.75">
      <c r="A224">
        <v>1105</v>
      </c>
      <c r="B224" t="s">
        <v>370</v>
      </c>
      <c r="C224" t="s">
        <v>460</v>
      </c>
      <c r="D224" s="14">
        <v>59000</v>
      </c>
      <c r="E224" s="4">
        <f t="shared" si="18"/>
        <v>1180</v>
      </c>
      <c r="F224" s="4">
        <f t="shared" si="19"/>
        <v>25.652173913043477</v>
      </c>
      <c r="G224" s="31">
        <v>54280</v>
      </c>
      <c r="H224" s="16">
        <f t="shared" si="20"/>
        <v>1281</v>
      </c>
      <c r="I224" s="26">
        <f t="shared" si="21"/>
        <v>42.37314597970336</v>
      </c>
      <c r="J224" s="26">
        <f t="shared" si="22"/>
        <v>1180</v>
      </c>
      <c r="K224" s="20">
        <f t="shared" si="23"/>
        <v>46</v>
      </c>
      <c r="L224">
        <v>350</v>
      </c>
      <c r="M224">
        <v>570</v>
      </c>
      <c r="N224">
        <v>0</v>
      </c>
      <c r="O224">
        <v>920</v>
      </c>
      <c r="P224">
        <v>0</v>
      </c>
      <c r="Q224">
        <v>288</v>
      </c>
      <c r="R224">
        <v>70</v>
      </c>
      <c r="S224">
        <v>0</v>
      </c>
      <c r="T224">
        <v>3</v>
      </c>
      <c r="U224">
        <v>361</v>
      </c>
      <c r="V224">
        <v>0</v>
      </c>
      <c r="W224">
        <v>0</v>
      </c>
      <c r="X224">
        <v>0</v>
      </c>
      <c r="Y224">
        <v>0</v>
      </c>
      <c r="Z224">
        <v>0</v>
      </c>
      <c r="AA224">
        <v>0</v>
      </c>
      <c r="AB224">
        <v>0</v>
      </c>
      <c r="AC224">
        <v>1281</v>
      </c>
      <c r="AD224">
        <v>46</v>
      </c>
      <c r="AE224">
        <v>27.85</v>
      </c>
      <c r="AF224">
        <v>0</v>
      </c>
      <c r="AG224">
        <v>0</v>
      </c>
      <c r="AH224">
        <v>0</v>
      </c>
      <c r="AI224">
        <v>0</v>
      </c>
      <c r="AJ224">
        <v>0</v>
      </c>
      <c r="AK224">
        <v>0</v>
      </c>
      <c r="AL224">
        <v>0</v>
      </c>
      <c r="AM224">
        <v>0</v>
      </c>
      <c r="AN224">
        <v>0</v>
      </c>
      <c r="AO224">
        <v>0</v>
      </c>
      <c r="AP224">
        <v>0</v>
      </c>
      <c r="AQ224">
        <v>0</v>
      </c>
      <c r="AR224">
        <v>0</v>
      </c>
      <c r="AS224">
        <v>0</v>
      </c>
      <c r="AT224">
        <v>0</v>
      </c>
      <c r="AU224">
        <v>0</v>
      </c>
      <c r="AV224">
        <v>0</v>
      </c>
      <c r="AW224">
        <v>0</v>
      </c>
      <c r="AX224">
        <v>0</v>
      </c>
      <c r="AY224">
        <v>0</v>
      </c>
      <c r="AZ224">
        <v>0</v>
      </c>
      <c r="BA224">
        <v>0</v>
      </c>
      <c r="BB224">
        <v>0</v>
      </c>
      <c r="BC224">
        <v>0</v>
      </c>
      <c r="BD224">
        <v>0</v>
      </c>
      <c r="BE224" s="22">
        <v>0</v>
      </c>
      <c r="BF224">
        <v>46</v>
      </c>
      <c r="BG224">
        <v>0</v>
      </c>
      <c r="BH224">
        <v>1</v>
      </c>
      <c r="BI224">
        <v>1</v>
      </c>
      <c r="BJ224">
        <v>27.85</v>
      </c>
    </row>
    <row r="225" spans="1:62" ht="12.75">
      <c r="A225">
        <v>792</v>
      </c>
      <c r="B225" t="s">
        <v>370</v>
      </c>
      <c r="C225" t="s">
        <v>438</v>
      </c>
      <c r="D225" s="14">
        <v>163000</v>
      </c>
      <c r="E225" s="4">
        <f t="shared" si="18"/>
        <v>3260</v>
      </c>
      <c r="F225" s="4">
        <f t="shared" si="19"/>
        <v>69.06779661016948</v>
      </c>
      <c r="G225" s="31">
        <v>149960</v>
      </c>
      <c r="H225" s="16">
        <f t="shared" si="20"/>
        <v>4334.01</v>
      </c>
      <c r="I225" s="26">
        <f t="shared" si="21"/>
        <v>34.6007508058357</v>
      </c>
      <c r="J225" s="26">
        <f t="shared" si="22"/>
        <v>3177.1186440677966</v>
      </c>
      <c r="K225" s="20">
        <f t="shared" si="23"/>
        <v>47.2</v>
      </c>
      <c r="L225">
        <v>1098</v>
      </c>
      <c r="M225">
        <v>117</v>
      </c>
      <c r="N225">
        <v>12</v>
      </c>
      <c r="O225">
        <v>1227</v>
      </c>
      <c r="P225">
        <v>48</v>
      </c>
      <c r="Q225">
        <v>312</v>
      </c>
      <c r="R225">
        <v>175</v>
      </c>
      <c r="S225">
        <v>0</v>
      </c>
      <c r="T225">
        <v>62</v>
      </c>
      <c r="U225">
        <v>597</v>
      </c>
      <c r="V225">
        <v>0</v>
      </c>
      <c r="W225">
        <v>0</v>
      </c>
      <c r="X225">
        <v>100</v>
      </c>
      <c r="Y225">
        <v>100</v>
      </c>
      <c r="Z225">
        <v>50</v>
      </c>
      <c r="AA225">
        <v>0</v>
      </c>
      <c r="AB225">
        <v>50</v>
      </c>
      <c r="AC225">
        <v>1974</v>
      </c>
      <c r="AD225">
        <v>47.2</v>
      </c>
      <c r="AE225">
        <v>41.82</v>
      </c>
      <c r="AF225">
        <v>458.26</v>
      </c>
      <c r="AG225">
        <v>458.26</v>
      </c>
      <c r="AH225">
        <v>0</v>
      </c>
      <c r="AI225">
        <v>0</v>
      </c>
      <c r="AJ225">
        <v>0</v>
      </c>
      <c r="AK225">
        <v>0</v>
      </c>
      <c r="AL225">
        <v>0</v>
      </c>
      <c r="AM225">
        <v>0</v>
      </c>
      <c r="AN225">
        <v>30</v>
      </c>
      <c r="AO225">
        <v>0</v>
      </c>
      <c r="AP225">
        <v>0</v>
      </c>
      <c r="AQ225">
        <v>0</v>
      </c>
      <c r="AR225">
        <v>0</v>
      </c>
      <c r="AS225">
        <v>10</v>
      </c>
      <c r="AT225">
        <v>0</v>
      </c>
      <c r="AU225">
        <v>0</v>
      </c>
      <c r="AV225">
        <v>0</v>
      </c>
      <c r="AW225">
        <v>0</v>
      </c>
      <c r="AX225">
        <v>0</v>
      </c>
      <c r="AY225">
        <v>40</v>
      </c>
      <c r="AZ225">
        <v>1861.75</v>
      </c>
      <c r="BA225">
        <v>0</v>
      </c>
      <c r="BB225">
        <v>1861.75</v>
      </c>
      <c r="BC225">
        <v>0</v>
      </c>
      <c r="BD225">
        <v>0</v>
      </c>
      <c r="BE225" s="22">
        <v>2360.01</v>
      </c>
      <c r="BF225">
        <v>47.2</v>
      </c>
      <c r="BG225">
        <v>50</v>
      </c>
      <c r="BH225">
        <v>1</v>
      </c>
      <c r="BI225">
        <v>1</v>
      </c>
      <c r="BJ225">
        <v>91.82</v>
      </c>
    </row>
    <row r="226" spans="1:62" ht="12.75">
      <c r="A226">
        <v>112</v>
      </c>
      <c r="B226" t="s">
        <v>370</v>
      </c>
      <c r="C226" t="s">
        <v>406</v>
      </c>
      <c r="D226" s="14">
        <v>1498000</v>
      </c>
      <c r="E226" s="4">
        <f t="shared" si="18"/>
        <v>132343</v>
      </c>
      <c r="F226" s="4">
        <f t="shared" si="19"/>
        <v>1312.9265873015872</v>
      </c>
      <c r="G226" s="31">
        <v>1480543</v>
      </c>
      <c r="H226" s="16">
        <f t="shared" si="20"/>
        <v>9871.35</v>
      </c>
      <c r="I226" s="26">
        <f t="shared" si="21"/>
        <v>149.98384212898944</v>
      </c>
      <c r="J226" s="26">
        <f t="shared" si="22"/>
        <v>14687.926587301588</v>
      </c>
      <c r="K226" s="20">
        <f t="shared" si="23"/>
        <v>100.8</v>
      </c>
      <c r="L226">
        <v>126</v>
      </c>
      <c r="M226">
        <v>383</v>
      </c>
      <c r="N226">
        <v>0</v>
      </c>
      <c r="O226">
        <v>509</v>
      </c>
      <c r="P226">
        <v>0</v>
      </c>
      <c r="Q226">
        <v>0</v>
      </c>
      <c r="R226">
        <v>0</v>
      </c>
      <c r="S226">
        <v>0</v>
      </c>
      <c r="T226">
        <v>0</v>
      </c>
      <c r="U226">
        <v>0</v>
      </c>
      <c r="V226">
        <v>0</v>
      </c>
      <c r="W226">
        <v>150</v>
      </c>
      <c r="X226">
        <v>1350</v>
      </c>
      <c r="Y226">
        <v>1500</v>
      </c>
      <c r="Z226">
        <v>0</v>
      </c>
      <c r="AA226">
        <v>0</v>
      </c>
      <c r="AB226">
        <v>0</v>
      </c>
      <c r="AC226">
        <v>2009</v>
      </c>
      <c r="AD226">
        <v>100.8</v>
      </c>
      <c r="AE226">
        <v>19.93</v>
      </c>
      <c r="AF226">
        <v>2438.83</v>
      </c>
      <c r="AG226">
        <v>2438.83</v>
      </c>
      <c r="AH226">
        <v>60</v>
      </c>
      <c r="AI226">
        <v>0</v>
      </c>
      <c r="AJ226">
        <v>60</v>
      </c>
      <c r="AK226">
        <v>150</v>
      </c>
      <c r="AL226">
        <v>50</v>
      </c>
      <c r="AM226">
        <v>0</v>
      </c>
      <c r="AN226">
        <v>70</v>
      </c>
      <c r="AO226">
        <v>0</v>
      </c>
      <c r="AP226">
        <v>175</v>
      </c>
      <c r="AQ226">
        <v>45</v>
      </c>
      <c r="AR226">
        <v>15</v>
      </c>
      <c r="AS226">
        <v>0</v>
      </c>
      <c r="AT226">
        <v>0</v>
      </c>
      <c r="AU226">
        <v>0</v>
      </c>
      <c r="AV226">
        <v>35</v>
      </c>
      <c r="AW226">
        <v>0</v>
      </c>
      <c r="AX226">
        <v>10</v>
      </c>
      <c r="AY226">
        <v>550</v>
      </c>
      <c r="AZ226">
        <v>3841.32</v>
      </c>
      <c r="BA226">
        <v>580.36</v>
      </c>
      <c r="BB226">
        <v>4421.68</v>
      </c>
      <c r="BC226">
        <v>391.84</v>
      </c>
      <c r="BD226">
        <v>391.84</v>
      </c>
      <c r="BE226" s="22">
        <v>7862.35</v>
      </c>
      <c r="BF226">
        <v>100.8</v>
      </c>
      <c r="BG226">
        <v>78</v>
      </c>
      <c r="BH226">
        <v>1</v>
      </c>
      <c r="BI226">
        <v>1</v>
      </c>
      <c r="BJ226">
        <v>97.93</v>
      </c>
    </row>
    <row r="227" spans="1:62" ht="12.75">
      <c r="A227">
        <v>115</v>
      </c>
      <c r="B227" t="s">
        <v>370</v>
      </c>
      <c r="C227" t="s">
        <v>409</v>
      </c>
      <c r="D227" s="14">
        <v>14490000</v>
      </c>
      <c r="E227" s="4">
        <f t="shared" si="18"/>
        <v>261882</v>
      </c>
      <c r="F227" s="4">
        <f t="shared" si="19"/>
        <v>2164.314049586777</v>
      </c>
      <c r="G227" s="31">
        <v>13302882</v>
      </c>
      <c r="H227" s="16">
        <f t="shared" si="20"/>
        <v>19580.39</v>
      </c>
      <c r="I227" s="26">
        <f t="shared" si="21"/>
        <v>679.3982142337308</v>
      </c>
      <c r="J227" s="28">
        <f t="shared" si="22"/>
        <v>109941.17355371901</v>
      </c>
      <c r="K227" s="20">
        <f t="shared" si="23"/>
        <v>121</v>
      </c>
      <c r="L227">
        <v>902</v>
      </c>
      <c r="M227">
        <v>2088</v>
      </c>
      <c r="N227">
        <v>33</v>
      </c>
      <c r="O227">
        <v>3023</v>
      </c>
      <c r="P227">
        <v>24</v>
      </c>
      <c r="Q227">
        <v>264</v>
      </c>
      <c r="R227">
        <v>168</v>
      </c>
      <c r="S227">
        <v>0</v>
      </c>
      <c r="T227">
        <v>60</v>
      </c>
      <c r="U227">
        <v>516</v>
      </c>
      <c r="V227">
        <v>0</v>
      </c>
      <c r="W227">
        <v>150</v>
      </c>
      <c r="X227">
        <v>850</v>
      </c>
      <c r="Y227">
        <v>1000</v>
      </c>
      <c r="Z227">
        <v>100</v>
      </c>
      <c r="AA227">
        <v>300</v>
      </c>
      <c r="AB227">
        <v>400</v>
      </c>
      <c r="AC227">
        <v>4939</v>
      </c>
      <c r="AD227">
        <v>121</v>
      </c>
      <c r="AE227">
        <v>40.82</v>
      </c>
      <c r="AF227">
        <v>9810</v>
      </c>
      <c r="AG227">
        <v>9810</v>
      </c>
      <c r="AH227">
        <v>2140</v>
      </c>
      <c r="AI227">
        <v>0</v>
      </c>
      <c r="AJ227">
        <v>2140</v>
      </c>
      <c r="AK227">
        <v>400</v>
      </c>
      <c r="AL227">
        <v>900</v>
      </c>
      <c r="AM227">
        <v>160</v>
      </c>
      <c r="AN227">
        <v>620</v>
      </c>
      <c r="AO227">
        <v>0</v>
      </c>
      <c r="AP227">
        <v>0</v>
      </c>
      <c r="AQ227">
        <v>0</v>
      </c>
      <c r="AR227">
        <v>120</v>
      </c>
      <c r="AS227">
        <v>250</v>
      </c>
      <c r="AT227">
        <v>0</v>
      </c>
      <c r="AU227">
        <v>0</v>
      </c>
      <c r="AV227">
        <v>0</v>
      </c>
      <c r="AW227">
        <v>0</v>
      </c>
      <c r="AX227">
        <v>0</v>
      </c>
      <c r="AY227">
        <v>2450</v>
      </c>
      <c r="AZ227">
        <v>0</v>
      </c>
      <c r="BA227">
        <v>0</v>
      </c>
      <c r="BB227">
        <v>0</v>
      </c>
      <c r="BC227">
        <v>241.39</v>
      </c>
      <c r="BD227">
        <v>241.39</v>
      </c>
      <c r="BE227" s="22">
        <v>14641.39</v>
      </c>
      <c r="BF227">
        <v>121</v>
      </c>
      <c r="BG227">
        <v>121</v>
      </c>
      <c r="BH227">
        <v>1</v>
      </c>
      <c r="BI227">
        <v>1</v>
      </c>
      <c r="BJ227">
        <v>161.82</v>
      </c>
    </row>
    <row r="228" spans="1:62" ht="12.75">
      <c r="A228">
        <v>116</v>
      </c>
      <c r="B228" t="s">
        <v>370</v>
      </c>
      <c r="C228" t="s">
        <v>410</v>
      </c>
      <c r="D228" s="14">
        <v>1210000</v>
      </c>
      <c r="E228" s="4">
        <f t="shared" si="18"/>
        <v>98789</v>
      </c>
      <c r="F228" s="4">
        <f t="shared" si="19"/>
        <v>1703.2586206896551</v>
      </c>
      <c r="G228" s="31">
        <v>1187789</v>
      </c>
      <c r="H228" s="16">
        <f t="shared" si="20"/>
        <v>1412.95</v>
      </c>
      <c r="I228" s="26">
        <f t="shared" si="21"/>
        <v>840.6447503450228</v>
      </c>
      <c r="J228" s="26">
        <f t="shared" si="22"/>
        <v>20479.120689655174</v>
      </c>
      <c r="K228" s="20">
        <f t="shared" si="23"/>
        <v>58</v>
      </c>
      <c r="L228">
        <v>40</v>
      </c>
      <c r="M228">
        <v>189</v>
      </c>
      <c r="N228">
        <v>0</v>
      </c>
      <c r="O228">
        <v>229</v>
      </c>
      <c r="P228">
        <v>0</v>
      </c>
      <c r="Q228">
        <v>0</v>
      </c>
      <c r="R228">
        <v>0</v>
      </c>
      <c r="S228">
        <v>0</v>
      </c>
      <c r="T228">
        <v>0</v>
      </c>
      <c r="U228">
        <v>0</v>
      </c>
      <c r="V228">
        <v>0</v>
      </c>
      <c r="W228">
        <v>0</v>
      </c>
      <c r="X228">
        <v>0</v>
      </c>
      <c r="Y228">
        <v>0</v>
      </c>
      <c r="Z228">
        <v>0</v>
      </c>
      <c r="AA228">
        <v>0</v>
      </c>
      <c r="AB228">
        <v>0</v>
      </c>
      <c r="AC228">
        <v>229</v>
      </c>
      <c r="AD228">
        <v>58</v>
      </c>
      <c r="AE228">
        <v>3.95</v>
      </c>
      <c r="AF228">
        <v>902.5</v>
      </c>
      <c r="AG228">
        <v>902.5</v>
      </c>
      <c r="AH228">
        <v>40</v>
      </c>
      <c r="AI228">
        <v>0</v>
      </c>
      <c r="AJ228">
        <v>40</v>
      </c>
      <c r="AK228">
        <v>0</v>
      </c>
      <c r="AL228">
        <v>200</v>
      </c>
      <c r="AM228">
        <v>0</v>
      </c>
      <c r="AN228">
        <v>0</v>
      </c>
      <c r="AO228">
        <v>0</v>
      </c>
      <c r="AP228">
        <v>0</v>
      </c>
      <c r="AQ228">
        <v>0</v>
      </c>
      <c r="AR228">
        <v>0</v>
      </c>
      <c r="AS228">
        <v>0</v>
      </c>
      <c r="AT228">
        <v>0</v>
      </c>
      <c r="AU228">
        <v>0</v>
      </c>
      <c r="AV228">
        <v>0</v>
      </c>
      <c r="AW228">
        <v>0</v>
      </c>
      <c r="AX228">
        <v>0</v>
      </c>
      <c r="AY228">
        <v>200</v>
      </c>
      <c r="AZ228">
        <v>9.12</v>
      </c>
      <c r="BA228">
        <v>5.53</v>
      </c>
      <c r="BB228">
        <v>14.65</v>
      </c>
      <c r="BC228">
        <v>26.8</v>
      </c>
      <c r="BD228">
        <v>26.8</v>
      </c>
      <c r="BE228" s="22">
        <v>1183.95</v>
      </c>
      <c r="BF228">
        <v>58</v>
      </c>
      <c r="BG228">
        <v>20.41</v>
      </c>
      <c r="BH228">
        <v>1</v>
      </c>
      <c r="BI228">
        <v>1</v>
      </c>
      <c r="BJ228">
        <v>24.36</v>
      </c>
    </row>
    <row r="229" spans="1:62" ht="12.75">
      <c r="A229">
        <v>131</v>
      </c>
      <c r="B229" t="s">
        <v>370</v>
      </c>
      <c r="C229" t="s">
        <v>419</v>
      </c>
      <c r="D229" s="14">
        <v>8790000</v>
      </c>
      <c r="E229" s="4">
        <f t="shared" si="18"/>
        <v>387486</v>
      </c>
      <c r="F229" s="4">
        <f t="shared" si="19"/>
        <v>2593.614457831325</v>
      </c>
      <c r="G229" s="31">
        <v>8298486</v>
      </c>
      <c r="H229" s="16">
        <f t="shared" si="20"/>
        <v>16513.09</v>
      </c>
      <c r="I229" s="26">
        <f t="shared" si="21"/>
        <v>502.5398638292409</v>
      </c>
      <c r="J229" s="26">
        <f t="shared" si="22"/>
        <v>55545.42168674699</v>
      </c>
      <c r="K229" s="20">
        <f t="shared" si="23"/>
        <v>149.4</v>
      </c>
      <c r="L229">
        <v>111</v>
      </c>
      <c r="M229">
        <v>774</v>
      </c>
      <c r="N229">
        <v>0</v>
      </c>
      <c r="O229">
        <v>885</v>
      </c>
      <c r="P229">
        <v>0</v>
      </c>
      <c r="Q229">
        <v>72</v>
      </c>
      <c r="R229">
        <v>14</v>
      </c>
      <c r="S229">
        <v>51</v>
      </c>
      <c r="T229">
        <v>0</v>
      </c>
      <c r="U229">
        <v>137</v>
      </c>
      <c r="V229">
        <v>0</v>
      </c>
      <c r="W229">
        <v>150</v>
      </c>
      <c r="X229">
        <v>650</v>
      </c>
      <c r="Y229">
        <v>800</v>
      </c>
      <c r="Z229">
        <v>50</v>
      </c>
      <c r="AA229">
        <v>0</v>
      </c>
      <c r="AB229">
        <v>50</v>
      </c>
      <c r="AC229">
        <v>1872</v>
      </c>
      <c r="AD229">
        <v>149.4</v>
      </c>
      <c r="AE229">
        <v>12.53</v>
      </c>
      <c r="AF229">
        <v>13465.73</v>
      </c>
      <c r="AG229">
        <v>13465.73</v>
      </c>
      <c r="AH229">
        <v>460</v>
      </c>
      <c r="AI229">
        <v>0</v>
      </c>
      <c r="AJ229">
        <v>460</v>
      </c>
      <c r="AK229">
        <v>100</v>
      </c>
      <c r="AL229">
        <v>525</v>
      </c>
      <c r="AM229">
        <v>0</v>
      </c>
      <c r="AN229">
        <v>70</v>
      </c>
      <c r="AO229">
        <v>0</v>
      </c>
      <c r="AP229">
        <v>0</v>
      </c>
      <c r="AQ229">
        <v>0</v>
      </c>
      <c r="AR229">
        <v>0</v>
      </c>
      <c r="AS229">
        <v>10</v>
      </c>
      <c r="AT229">
        <v>0</v>
      </c>
      <c r="AU229">
        <v>0</v>
      </c>
      <c r="AV229">
        <v>0</v>
      </c>
      <c r="AW229">
        <v>0</v>
      </c>
      <c r="AX229">
        <v>0</v>
      </c>
      <c r="AY229">
        <v>705</v>
      </c>
      <c r="AZ229">
        <v>0</v>
      </c>
      <c r="BA229">
        <v>0</v>
      </c>
      <c r="BB229">
        <v>0</v>
      </c>
      <c r="BC229">
        <v>10.36</v>
      </c>
      <c r="BD229">
        <v>10.36</v>
      </c>
      <c r="BE229" s="22">
        <v>14641.09</v>
      </c>
      <c r="BF229">
        <v>149.4</v>
      </c>
      <c r="BG229">
        <v>98</v>
      </c>
      <c r="BH229">
        <v>1</v>
      </c>
      <c r="BI229">
        <v>1</v>
      </c>
      <c r="BJ229">
        <v>110.53</v>
      </c>
    </row>
    <row r="230" spans="1:62" ht="12.75">
      <c r="A230">
        <v>137</v>
      </c>
      <c r="B230" t="s">
        <v>370</v>
      </c>
      <c r="C230" t="s">
        <v>586</v>
      </c>
      <c r="D230" s="14">
        <v>2710000</v>
      </c>
      <c r="E230" s="4">
        <f t="shared" si="18"/>
        <v>-10595</v>
      </c>
      <c r="F230" s="4">
        <f t="shared" si="19"/>
        <v>-341.7741935483871</v>
      </c>
      <c r="G230" s="31">
        <v>2428405</v>
      </c>
      <c r="H230" s="16">
        <f t="shared" si="20"/>
        <v>3131.73</v>
      </c>
      <c r="I230" s="26">
        <f t="shared" si="21"/>
        <v>775.4196562283466</v>
      </c>
      <c r="J230" s="26">
        <f t="shared" si="22"/>
        <v>78335.64516129032</v>
      </c>
      <c r="K230" s="20">
        <f t="shared" si="23"/>
        <v>31</v>
      </c>
      <c r="L230">
        <v>160</v>
      </c>
      <c r="M230">
        <v>450</v>
      </c>
      <c r="N230">
        <v>18</v>
      </c>
      <c r="O230">
        <v>628</v>
      </c>
      <c r="P230">
        <v>0</v>
      </c>
      <c r="Q230">
        <v>120</v>
      </c>
      <c r="R230">
        <v>49</v>
      </c>
      <c r="S230">
        <v>0</v>
      </c>
      <c r="T230">
        <v>26</v>
      </c>
      <c r="U230">
        <v>195</v>
      </c>
      <c r="V230">
        <v>0</v>
      </c>
      <c r="W230">
        <v>0</v>
      </c>
      <c r="X230">
        <v>150</v>
      </c>
      <c r="Y230">
        <v>150</v>
      </c>
      <c r="Z230">
        <v>50</v>
      </c>
      <c r="AA230">
        <v>0</v>
      </c>
      <c r="AB230">
        <v>50</v>
      </c>
      <c r="AC230">
        <v>1023</v>
      </c>
      <c r="AD230">
        <v>31</v>
      </c>
      <c r="AE230">
        <v>33</v>
      </c>
      <c r="AF230">
        <v>1752.63</v>
      </c>
      <c r="AG230">
        <v>1752.63</v>
      </c>
      <c r="AH230">
        <v>0</v>
      </c>
      <c r="AI230">
        <v>0</v>
      </c>
      <c r="AJ230">
        <v>0</v>
      </c>
      <c r="AK230">
        <v>250</v>
      </c>
      <c r="AL230">
        <v>0</v>
      </c>
      <c r="AM230">
        <v>40</v>
      </c>
      <c r="AN230">
        <v>40</v>
      </c>
      <c r="AO230">
        <v>0</v>
      </c>
      <c r="AP230">
        <v>0</v>
      </c>
      <c r="AQ230">
        <v>0</v>
      </c>
      <c r="AR230">
        <v>15</v>
      </c>
      <c r="AS230">
        <v>0</v>
      </c>
      <c r="AT230">
        <v>0</v>
      </c>
      <c r="AU230">
        <v>0</v>
      </c>
      <c r="AV230">
        <v>0</v>
      </c>
      <c r="AW230">
        <v>0</v>
      </c>
      <c r="AX230">
        <v>0</v>
      </c>
      <c r="AY230">
        <v>345</v>
      </c>
      <c r="AZ230">
        <v>0</v>
      </c>
      <c r="BA230">
        <v>0</v>
      </c>
      <c r="BB230">
        <v>0</v>
      </c>
      <c r="BC230">
        <v>11.1</v>
      </c>
      <c r="BD230">
        <v>11.1</v>
      </c>
      <c r="BE230" s="22">
        <v>2108.73</v>
      </c>
      <c r="BF230">
        <v>31</v>
      </c>
      <c r="BG230">
        <v>68.02</v>
      </c>
      <c r="BH230">
        <v>1</v>
      </c>
      <c r="BI230">
        <v>1</v>
      </c>
      <c r="BJ230">
        <v>101.02</v>
      </c>
    </row>
    <row r="231" spans="1:62" ht="12.75">
      <c r="A231">
        <v>288</v>
      </c>
      <c r="B231" t="s">
        <v>370</v>
      </c>
      <c r="C231" t="s">
        <v>38</v>
      </c>
      <c r="D231" s="14">
        <v>3159000</v>
      </c>
      <c r="E231" s="4">
        <f t="shared" si="18"/>
        <v>440897</v>
      </c>
      <c r="F231" s="4">
        <f t="shared" si="19"/>
        <v>11980.896739130436</v>
      </c>
      <c r="G231" s="31">
        <v>3283997</v>
      </c>
      <c r="H231" s="16">
        <f t="shared" si="20"/>
        <v>4528.38</v>
      </c>
      <c r="I231" s="26">
        <f t="shared" si="21"/>
        <v>725.2034944063881</v>
      </c>
      <c r="J231" s="26">
        <f t="shared" si="22"/>
        <v>89239.04891304349</v>
      </c>
      <c r="K231" s="20">
        <f t="shared" si="23"/>
        <v>36.8</v>
      </c>
      <c r="L231">
        <v>399</v>
      </c>
      <c r="M231">
        <v>189</v>
      </c>
      <c r="N231">
        <v>34</v>
      </c>
      <c r="O231">
        <v>622</v>
      </c>
      <c r="P231">
        <v>216</v>
      </c>
      <c r="Q231">
        <v>768</v>
      </c>
      <c r="R231">
        <v>0</v>
      </c>
      <c r="S231">
        <v>0</v>
      </c>
      <c r="T231">
        <v>127</v>
      </c>
      <c r="U231">
        <v>1111</v>
      </c>
      <c r="V231">
        <v>0</v>
      </c>
      <c r="W231">
        <v>0</v>
      </c>
      <c r="X231">
        <v>550</v>
      </c>
      <c r="Y231">
        <v>550</v>
      </c>
      <c r="Z231">
        <v>0</v>
      </c>
      <c r="AA231">
        <v>0</v>
      </c>
      <c r="AB231">
        <v>0</v>
      </c>
      <c r="AC231">
        <v>2283</v>
      </c>
      <c r="AD231">
        <v>36.8</v>
      </c>
      <c r="AE231">
        <v>62.04</v>
      </c>
      <c r="AF231">
        <v>2075.38</v>
      </c>
      <c r="AG231">
        <v>2075.38</v>
      </c>
      <c r="AH231">
        <v>0</v>
      </c>
      <c r="AI231">
        <v>0</v>
      </c>
      <c r="AJ231">
        <v>0</v>
      </c>
      <c r="AK231">
        <v>100</v>
      </c>
      <c r="AL231">
        <v>0</v>
      </c>
      <c r="AM231">
        <v>60</v>
      </c>
      <c r="AN231">
        <v>10</v>
      </c>
      <c r="AO231">
        <v>0</v>
      </c>
      <c r="AP231">
        <v>0</v>
      </c>
      <c r="AQ231">
        <v>0</v>
      </c>
      <c r="AR231">
        <v>0</v>
      </c>
      <c r="AS231">
        <v>0</v>
      </c>
      <c r="AT231">
        <v>0</v>
      </c>
      <c r="AU231">
        <v>0</v>
      </c>
      <c r="AV231">
        <v>0</v>
      </c>
      <c r="AW231">
        <v>0</v>
      </c>
      <c r="AX231">
        <v>0</v>
      </c>
      <c r="AY231">
        <v>170</v>
      </c>
      <c r="AZ231">
        <v>0</v>
      </c>
      <c r="BA231">
        <v>0</v>
      </c>
      <c r="BB231">
        <v>0</v>
      </c>
      <c r="BC231">
        <v>0</v>
      </c>
      <c r="BD231">
        <v>0</v>
      </c>
      <c r="BE231" s="22">
        <v>2245.38</v>
      </c>
      <c r="BF231">
        <v>36.8</v>
      </c>
      <c r="BG231">
        <v>61.02</v>
      </c>
      <c r="BH231">
        <v>1</v>
      </c>
      <c r="BI231">
        <v>1</v>
      </c>
      <c r="BJ231">
        <v>123.05</v>
      </c>
    </row>
    <row r="232" spans="1:62" ht="12.75">
      <c r="A232">
        <v>142</v>
      </c>
      <c r="B232" t="s">
        <v>370</v>
      </c>
      <c r="C232" t="s">
        <v>588</v>
      </c>
      <c r="D232" s="14">
        <v>911000</v>
      </c>
      <c r="E232" s="4">
        <f t="shared" si="18"/>
        <v>80863</v>
      </c>
      <c r="F232" s="4">
        <f t="shared" si="19"/>
        <v>2908.7410071942445</v>
      </c>
      <c r="G232" s="31">
        <v>900763</v>
      </c>
      <c r="H232" s="16">
        <f t="shared" si="20"/>
        <v>3196.8</v>
      </c>
      <c r="I232" s="26">
        <f t="shared" si="21"/>
        <v>281.7702077077077</v>
      </c>
      <c r="J232" s="26">
        <f t="shared" si="22"/>
        <v>32401.546762589925</v>
      </c>
      <c r="K232" s="20">
        <f t="shared" si="23"/>
        <v>27.8</v>
      </c>
      <c r="L232">
        <v>0</v>
      </c>
      <c r="M232">
        <v>411</v>
      </c>
      <c r="N232">
        <v>12</v>
      </c>
      <c r="O232">
        <v>423</v>
      </c>
      <c r="P232">
        <v>0</v>
      </c>
      <c r="Q232">
        <v>144</v>
      </c>
      <c r="R232">
        <v>0</v>
      </c>
      <c r="S232">
        <v>21</v>
      </c>
      <c r="T232">
        <v>30</v>
      </c>
      <c r="U232">
        <v>195</v>
      </c>
      <c r="V232">
        <v>0</v>
      </c>
      <c r="W232">
        <v>0</v>
      </c>
      <c r="X232">
        <v>0</v>
      </c>
      <c r="Y232">
        <v>0</v>
      </c>
      <c r="Z232">
        <v>0</v>
      </c>
      <c r="AA232">
        <v>0</v>
      </c>
      <c r="AB232">
        <v>0</v>
      </c>
      <c r="AC232">
        <v>618</v>
      </c>
      <c r="AD232">
        <v>27.8</v>
      </c>
      <c r="AE232">
        <v>22.23</v>
      </c>
      <c r="AF232">
        <v>1514.8</v>
      </c>
      <c r="AG232">
        <v>1514.8</v>
      </c>
      <c r="AH232">
        <v>40</v>
      </c>
      <c r="AI232">
        <v>0</v>
      </c>
      <c r="AJ232">
        <v>40</v>
      </c>
      <c r="AK232">
        <v>0</v>
      </c>
      <c r="AL232">
        <v>275</v>
      </c>
      <c r="AM232">
        <v>120</v>
      </c>
      <c r="AN232">
        <v>50</v>
      </c>
      <c r="AO232">
        <v>0</v>
      </c>
      <c r="AP232">
        <v>0</v>
      </c>
      <c r="AQ232">
        <v>0</v>
      </c>
      <c r="AR232">
        <v>0</v>
      </c>
      <c r="AS232">
        <v>0</v>
      </c>
      <c r="AT232">
        <v>0</v>
      </c>
      <c r="AU232">
        <v>0</v>
      </c>
      <c r="AV232">
        <v>0</v>
      </c>
      <c r="AW232">
        <v>0</v>
      </c>
      <c r="AX232">
        <v>520</v>
      </c>
      <c r="AY232">
        <v>965</v>
      </c>
      <c r="AZ232">
        <v>0</v>
      </c>
      <c r="BA232">
        <v>59</v>
      </c>
      <c r="BB232">
        <v>59</v>
      </c>
      <c r="BC232">
        <v>0</v>
      </c>
      <c r="BD232">
        <v>0</v>
      </c>
      <c r="BE232" s="22">
        <v>2578.8</v>
      </c>
      <c r="BF232">
        <v>27.8</v>
      </c>
      <c r="BG232">
        <v>92.76</v>
      </c>
      <c r="BH232">
        <v>1</v>
      </c>
      <c r="BI232">
        <v>1</v>
      </c>
      <c r="BJ232">
        <v>114.99</v>
      </c>
    </row>
    <row r="233" spans="1:62" ht="12.75">
      <c r="A233">
        <v>114</v>
      </c>
      <c r="B233" t="s">
        <v>370</v>
      </c>
      <c r="C233" t="s">
        <v>408</v>
      </c>
      <c r="D233" s="14">
        <v>635000</v>
      </c>
      <c r="E233" s="4">
        <f t="shared" si="18"/>
        <v>12700</v>
      </c>
      <c r="F233" s="4">
        <f t="shared" si="19"/>
        <v>420.5298013245033</v>
      </c>
      <c r="G233" s="31">
        <v>584200</v>
      </c>
      <c r="H233" s="16">
        <f t="shared" si="20"/>
        <v>2686.26</v>
      </c>
      <c r="I233" s="26">
        <f t="shared" si="21"/>
        <v>217.47708710251425</v>
      </c>
      <c r="J233" s="26">
        <f t="shared" si="22"/>
        <v>19344.370860927153</v>
      </c>
      <c r="K233" s="20">
        <f t="shared" si="23"/>
        <v>30.2</v>
      </c>
      <c r="L233">
        <v>27</v>
      </c>
      <c r="M233">
        <v>393</v>
      </c>
      <c r="N233">
        <v>0</v>
      </c>
      <c r="O233">
        <v>420</v>
      </c>
      <c r="P233">
        <v>0</v>
      </c>
      <c r="Q233">
        <v>12</v>
      </c>
      <c r="R233">
        <v>21</v>
      </c>
      <c r="S233">
        <v>0</v>
      </c>
      <c r="T233">
        <v>0</v>
      </c>
      <c r="U233">
        <v>33</v>
      </c>
      <c r="V233">
        <v>0</v>
      </c>
      <c r="W233">
        <v>0</v>
      </c>
      <c r="X233">
        <v>200</v>
      </c>
      <c r="Y233">
        <v>200</v>
      </c>
      <c r="Z233">
        <v>0</v>
      </c>
      <c r="AA233">
        <v>0</v>
      </c>
      <c r="AB233">
        <v>0</v>
      </c>
      <c r="AC233">
        <v>653</v>
      </c>
      <c r="AD233">
        <v>30.2</v>
      </c>
      <c r="AE233">
        <v>21.62</v>
      </c>
      <c r="AF233">
        <v>1592.23</v>
      </c>
      <c r="AG233">
        <v>1592.23</v>
      </c>
      <c r="AH233">
        <v>0</v>
      </c>
      <c r="AI233">
        <v>0</v>
      </c>
      <c r="AJ233">
        <v>0</v>
      </c>
      <c r="AK233">
        <v>350</v>
      </c>
      <c r="AL233">
        <v>0</v>
      </c>
      <c r="AM233">
        <v>0</v>
      </c>
      <c r="AN233">
        <v>80</v>
      </c>
      <c r="AO233">
        <v>0</v>
      </c>
      <c r="AP233">
        <v>0</v>
      </c>
      <c r="AQ233">
        <v>0</v>
      </c>
      <c r="AR233">
        <v>0</v>
      </c>
      <c r="AS233">
        <v>0</v>
      </c>
      <c r="AT233">
        <v>0</v>
      </c>
      <c r="AU233">
        <v>0</v>
      </c>
      <c r="AV233">
        <v>0</v>
      </c>
      <c r="AW233">
        <v>0</v>
      </c>
      <c r="AX233">
        <v>10</v>
      </c>
      <c r="AY233">
        <v>440</v>
      </c>
      <c r="AZ233">
        <v>0</v>
      </c>
      <c r="BA233">
        <v>0</v>
      </c>
      <c r="BB233">
        <v>0</v>
      </c>
      <c r="BC233">
        <v>1.03</v>
      </c>
      <c r="BD233">
        <v>1.03</v>
      </c>
      <c r="BE233" s="22">
        <v>2033.26</v>
      </c>
      <c r="BF233">
        <v>30.2</v>
      </c>
      <c r="BG233">
        <v>67.33</v>
      </c>
      <c r="BH233">
        <v>1</v>
      </c>
      <c r="BI233">
        <v>1</v>
      </c>
      <c r="BJ233">
        <v>88.95</v>
      </c>
    </row>
    <row r="234" spans="1:62" ht="12.75">
      <c r="A234">
        <v>152</v>
      </c>
      <c r="B234" t="s">
        <v>370</v>
      </c>
      <c r="C234" t="s">
        <v>593</v>
      </c>
      <c r="D234" s="14">
        <v>1302000</v>
      </c>
      <c r="E234" s="4">
        <f t="shared" si="18"/>
        <v>16976</v>
      </c>
      <c r="F234" s="4">
        <f t="shared" si="19"/>
        <v>1571.8518518518517</v>
      </c>
      <c r="G234" s="31">
        <v>1188776</v>
      </c>
      <c r="H234" s="16">
        <f t="shared" si="20"/>
        <v>9682.45</v>
      </c>
      <c r="I234" s="26">
        <f t="shared" si="21"/>
        <v>122.77636342041528</v>
      </c>
      <c r="J234" s="28">
        <f t="shared" si="22"/>
        <v>110071.85185185184</v>
      </c>
      <c r="K234" s="20">
        <f t="shared" si="23"/>
        <v>10.8</v>
      </c>
      <c r="L234">
        <v>0</v>
      </c>
      <c r="M234">
        <v>195</v>
      </c>
      <c r="N234">
        <v>6</v>
      </c>
      <c r="O234">
        <v>201</v>
      </c>
      <c r="P234">
        <v>0</v>
      </c>
      <c r="Q234">
        <v>12</v>
      </c>
      <c r="R234">
        <v>0</v>
      </c>
      <c r="S234">
        <v>0</v>
      </c>
      <c r="T234">
        <v>10.5</v>
      </c>
      <c r="U234">
        <v>22.5</v>
      </c>
      <c r="V234">
        <v>0</v>
      </c>
      <c r="W234">
        <v>600</v>
      </c>
      <c r="X234">
        <v>800</v>
      </c>
      <c r="Y234">
        <v>1400</v>
      </c>
      <c r="Z234">
        <v>0</v>
      </c>
      <c r="AA234">
        <v>0</v>
      </c>
      <c r="AB234">
        <v>0</v>
      </c>
      <c r="AC234">
        <v>1623.5</v>
      </c>
      <c r="AD234">
        <v>10.8</v>
      </c>
      <c r="AE234">
        <v>150.32</v>
      </c>
      <c r="AF234">
        <v>3184.09</v>
      </c>
      <c r="AG234">
        <v>3184.09</v>
      </c>
      <c r="AH234">
        <v>40</v>
      </c>
      <c r="AI234">
        <v>0</v>
      </c>
      <c r="AJ234">
        <v>40</v>
      </c>
      <c r="AK234">
        <v>0</v>
      </c>
      <c r="AL234">
        <v>25</v>
      </c>
      <c r="AM234">
        <v>20</v>
      </c>
      <c r="AN234">
        <v>10</v>
      </c>
      <c r="AO234">
        <v>0</v>
      </c>
      <c r="AP234">
        <v>0</v>
      </c>
      <c r="AQ234">
        <v>0</v>
      </c>
      <c r="AR234">
        <v>0</v>
      </c>
      <c r="AS234">
        <v>0</v>
      </c>
      <c r="AT234">
        <v>0</v>
      </c>
      <c r="AU234">
        <v>0</v>
      </c>
      <c r="AV234">
        <v>0</v>
      </c>
      <c r="AW234">
        <v>0</v>
      </c>
      <c r="AX234">
        <v>0</v>
      </c>
      <c r="AY234">
        <v>55</v>
      </c>
      <c r="AZ234">
        <v>0</v>
      </c>
      <c r="BA234">
        <v>4759.3</v>
      </c>
      <c r="BB234">
        <v>4759.3</v>
      </c>
      <c r="BC234">
        <v>20.56</v>
      </c>
      <c r="BD234">
        <v>20.56</v>
      </c>
      <c r="BE234" s="22">
        <v>8058.95</v>
      </c>
      <c r="BF234">
        <v>10.8</v>
      </c>
      <c r="BG234">
        <v>746.2</v>
      </c>
      <c r="BH234">
        <v>1</v>
      </c>
      <c r="BI234">
        <v>1</v>
      </c>
      <c r="BJ234">
        <v>896.52</v>
      </c>
    </row>
    <row r="235" spans="1:62" ht="12.75">
      <c r="A235">
        <v>296</v>
      </c>
      <c r="B235" t="s">
        <v>370</v>
      </c>
      <c r="C235" t="s">
        <v>42</v>
      </c>
      <c r="D235" s="14">
        <v>12340000</v>
      </c>
      <c r="E235" s="4">
        <f t="shared" si="18"/>
        <v>718061</v>
      </c>
      <c r="F235" s="4">
        <f t="shared" si="19"/>
        <v>9548.683510638297</v>
      </c>
      <c r="G235" s="31">
        <v>11824061</v>
      </c>
      <c r="H235" s="16">
        <f t="shared" si="20"/>
        <v>13968</v>
      </c>
      <c r="I235" s="26">
        <f t="shared" si="21"/>
        <v>846.5106672394044</v>
      </c>
      <c r="J235" s="28">
        <f t="shared" si="22"/>
        <v>157234.85372340426</v>
      </c>
      <c r="K235" s="20">
        <f t="shared" si="23"/>
        <v>75.2</v>
      </c>
      <c r="L235">
        <v>111</v>
      </c>
      <c r="M235">
        <v>1173</v>
      </c>
      <c r="N235">
        <v>42</v>
      </c>
      <c r="O235">
        <v>1326</v>
      </c>
      <c r="P235">
        <v>72</v>
      </c>
      <c r="Q235">
        <v>144</v>
      </c>
      <c r="R235">
        <v>273</v>
      </c>
      <c r="S235">
        <v>0</v>
      </c>
      <c r="T235">
        <v>23</v>
      </c>
      <c r="U235">
        <v>512</v>
      </c>
      <c r="V235">
        <v>0</v>
      </c>
      <c r="W235">
        <v>150</v>
      </c>
      <c r="X235">
        <v>700</v>
      </c>
      <c r="Y235">
        <v>850</v>
      </c>
      <c r="Z235">
        <v>0</v>
      </c>
      <c r="AA235">
        <v>0</v>
      </c>
      <c r="AB235">
        <v>0</v>
      </c>
      <c r="AC235">
        <v>2688</v>
      </c>
      <c r="AD235">
        <v>75.2</v>
      </c>
      <c r="AE235">
        <v>35.74</v>
      </c>
      <c r="AF235">
        <v>11055</v>
      </c>
      <c r="AG235">
        <v>11055</v>
      </c>
      <c r="AH235">
        <v>0</v>
      </c>
      <c r="AI235">
        <v>0</v>
      </c>
      <c r="AJ235">
        <v>0</v>
      </c>
      <c r="AK235">
        <v>50</v>
      </c>
      <c r="AL235">
        <v>75</v>
      </c>
      <c r="AM235">
        <v>0</v>
      </c>
      <c r="AN235">
        <v>40</v>
      </c>
      <c r="AO235">
        <v>0</v>
      </c>
      <c r="AP235">
        <v>0</v>
      </c>
      <c r="AQ235">
        <v>60</v>
      </c>
      <c r="AR235">
        <v>0</v>
      </c>
      <c r="AS235">
        <v>0</v>
      </c>
      <c r="AT235">
        <v>0</v>
      </c>
      <c r="AU235">
        <v>0</v>
      </c>
      <c r="AV235">
        <v>0</v>
      </c>
      <c r="AW235">
        <v>0</v>
      </c>
      <c r="AX235">
        <v>0</v>
      </c>
      <c r="AY235">
        <v>225</v>
      </c>
      <c r="AZ235">
        <v>0</v>
      </c>
      <c r="BA235">
        <v>0</v>
      </c>
      <c r="BB235">
        <v>0</v>
      </c>
      <c r="BC235">
        <v>0</v>
      </c>
      <c r="BD235">
        <v>0</v>
      </c>
      <c r="BE235" s="22">
        <v>11280</v>
      </c>
      <c r="BF235">
        <v>75.2</v>
      </c>
      <c r="BG235">
        <v>150</v>
      </c>
      <c r="BH235">
        <v>1</v>
      </c>
      <c r="BI235">
        <v>1</v>
      </c>
      <c r="BJ235">
        <v>185.74</v>
      </c>
    </row>
    <row r="236" spans="1:62" ht="12.75">
      <c r="A236">
        <v>41</v>
      </c>
      <c r="B236" t="s">
        <v>370</v>
      </c>
      <c r="C236" t="s">
        <v>371</v>
      </c>
      <c r="D236" s="14">
        <v>2170000</v>
      </c>
      <c r="E236" s="4">
        <f t="shared" si="18"/>
        <v>194416</v>
      </c>
      <c r="F236" s="4">
        <f t="shared" si="19"/>
        <v>8237.966101694914</v>
      </c>
      <c r="G236" s="31">
        <v>2147416</v>
      </c>
      <c r="H236" s="16">
        <f t="shared" si="20"/>
        <v>2936.6800000000003</v>
      </c>
      <c r="I236" s="26">
        <f t="shared" si="21"/>
        <v>731.2393587316288</v>
      </c>
      <c r="J236" s="26">
        <f t="shared" si="22"/>
        <v>90992.20338983051</v>
      </c>
      <c r="K236" s="20">
        <f t="shared" si="23"/>
        <v>23.6</v>
      </c>
      <c r="L236">
        <v>589</v>
      </c>
      <c r="M236">
        <v>306</v>
      </c>
      <c r="N236">
        <v>0</v>
      </c>
      <c r="O236">
        <v>895</v>
      </c>
      <c r="P236">
        <v>192</v>
      </c>
      <c r="Q236">
        <v>96</v>
      </c>
      <c r="R236">
        <v>0</v>
      </c>
      <c r="S236">
        <v>0</v>
      </c>
      <c r="T236">
        <v>0</v>
      </c>
      <c r="U236">
        <v>288</v>
      </c>
      <c r="V236">
        <v>0</v>
      </c>
      <c r="W236">
        <v>0</v>
      </c>
      <c r="X236">
        <v>0</v>
      </c>
      <c r="Y236">
        <v>0</v>
      </c>
      <c r="Z236">
        <v>100</v>
      </c>
      <c r="AA236">
        <v>0</v>
      </c>
      <c r="AB236">
        <v>100</v>
      </c>
      <c r="AC236">
        <v>1283</v>
      </c>
      <c r="AD236">
        <v>23.6</v>
      </c>
      <c r="AE236">
        <v>54.36</v>
      </c>
      <c r="AF236">
        <v>1298.68</v>
      </c>
      <c r="AG236">
        <v>1298.68</v>
      </c>
      <c r="AH236">
        <v>40</v>
      </c>
      <c r="AI236">
        <v>0</v>
      </c>
      <c r="AJ236">
        <v>40</v>
      </c>
      <c r="AK236">
        <v>0</v>
      </c>
      <c r="AL236">
        <v>125</v>
      </c>
      <c r="AM236">
        <v>0</v>
      </c>
      <c r="AN236">
        <v>190</v>
      </c>
      <c r="AO236">
        <v>0</v>
      </c>
      <c r="AP236">
        <v>0</v>
      </c>
      <c r="AQ236">
        <v>0</v>
      </c>
      <c r="AR236">
        <v>0</v>
      </c>
      <c r="AS236">
        <v>0</v>
      </c>
      <c r="AT236">
        <v>0</v>
      </c>
      <c r="AU236">
        <v>0</v>
      </c>
      <c r="AV236">
        <v>0</v>
      </c>
      <c r="AW236">
        <v>0</v>
      </c>
      <c r="AX236">
        <v>0</v>
      </c>
      <c r="AY236">
        <v>315</v>
      </c>
      <c r="AZ236">
        <v>0</v>
      </c>
      <c r="BA236">
        <v>0</v>
      </c>
      <c r="BB236">
        <v>0</v>
      </c>
      <c r="BC236">
        <v>0</v>
      </c>
      <c r="BD236">
        <v>0</v>
      </c>
      <c r="BE236" s="22">
        <v>1653.68</v>
      </c>
      <c r="BF236">
        <v>23.6</v>
      </c>
      <c r="BG236">
        <v>70.07</v>
      </c>
      <c r="BH236">
        <v>1</v>
      </c>
      <c r="BI236">
        <v>1</v>
      </c>
      <c r="BJ236">
        <v>124.44</v>
      </c>
    </row>
    <row r="237" spans="1:62" ht="12.75">
      <c r="A237">
        <v>141</v>
      </c>
      <c r="B237" t="s">
        <v>370</v>
      </c>
      <c r="C237" t="s">
        <v>587</v>
      </c>
      <c r="D237" s="14">
        <v>5919000</v>
      </c>
      <c r="E237" s="4">
        <f t="shared" si="18"/>
        <v>314886</v>
      </c>
      <c r="F237" s="4">
        <f t="shared" si="19"/>
        <v>2223.771186440678</v>
      </c>
      <c r="G237" s="31">
        <v>5641986</v>
      </c>
      <c r="H237" s="16">
        <f t="shared" si="20"/>
        <v>14552.12</v>
      </c>
      <c r="I237" s="26">
        <f t="shared" si="21"/>
        <v>387.70886991036355</v>
      </c>
      <c r="J237" s="26">
        <f t="shared" si="22"/>
        <v>39844.53389830509</v>
      </c>
      <c r="K237" s="20">
        <f t="shared" si="23"/>
        <v>141.6</v>
      </c>
      <c r="L237">
        <v>387</v>
      </c>
      <c r="M237">
        <v>2349</v>
      </c>
      <c r="N237">
        <v>16</v>
      </c>
      <c r="O237">
        <v>2752</v>
      </c>
      <c r="P237">
        <v>0</v>
      </c>
      <c r="Q237">
        <v>432</v>
      </c>
      <c r="R237">
        <v>0</v>
      </c>
      <c r="S237">
        <v>0</v>
      </c>
      <c r="T237">
        <v>15</v>
      </c>
      <c r="U237">
        <v>447</v>
      </c>
      <c r="V237">
        <v>0</v>
      </c>
      <c r="W237">
        <v>150</v>
      </c>
      <c r="X237">
        <v>300</v>
      </c>
      <c r="Y237">
        <v>450</v>
      </c>
      <c r="Z237">
        <v>0</v>
      </c>
      <c r="AA237">
        <v>0</v>
      </c>
      <c r="AB237">
        <v>0</v>
      </c>
      <c r="AC237">
        <v>3649</v>
      </c>
      <c r="AD237">
        <v>141.6</v>
      </c>
      <c r="AE237">
        <v>25.77</v>
      </c>
      <c r="AF237">
        <v>7228.45</v>
      </c>
      <c r="AG237">
        <v>7228.45</v>
      </c>
      <c r="AH237">
        <v>0</v>
      </c>
      <c r="AI237">
        <v>0</v>
      </c>
      <c r="AJ237">
        <v>0</v>
      </c>
      <c r="AK237">
        <v>350</v>
      </c>
      <c r="AL237">
        <v>1375</v>
      </c>
      <c r="AM237">
        <v>40</v>
      </c>
      <c r="AN237">
        <v>420</v>
      </c>
      <c r="AO237">
        <v>0</v>
      </c>
      <c r="AP237">
        <v>0</v>
      </c>
      <c r="AQ237">
        <v>15</v>
      </c>
      <c r="AR237">
        <v>0</v>
      </c>
      <c r="AS237">
        <v>10</v>
      </c>
      <c r="AT237">
        <v>0</v>
      </c>
      <c r="AU237">
        <v>0</v>
      </c>
      <c r="AV237">
        <v>0</v>
      </c>
      <c r="AW237">
        <v>0</v>
      </c>
      <c r="AX237">
        <v>0</v>
      </c>
      <c r="AY237">
        <v>2210</v>
      </c>
      <c r="AZ237">
        <v>0</v>
      </c>
      <c r="BA237">
        <v>0</v>
      </c>
      <c r="BB237">
        <v>0</v>
      </c>
      <c r="BC237">
        <v>1464.67</v>
      </c>
      <c r="BD237">
        <v>1464.67</v>
      </c>
      <c r="BE237" s="22">
        <v>10903.12</v>
      </c>
      <c r="BF237">
        <v>141.6</v>
      </c>
      <c r="BG237">
        <v>77</v>
      </c>
      <c r="BH237">
        <v>1</v>
      </c>
      <c r="BI237">
        <v>1</v>
      </c>
      <c r="BJ237">
        <v>102.77</v>
      </c>
    </row>
    <row r="238" spans="1:62" s="21" customFormat="1" ht="12.75">
      <c r="A238" s="21">
        <v>293</v>
      </c>
      <c r="B238" s="21" t="s">
        <v>370</v>
      </c>
      <c r="C238" s="21" t="s">
        <v>40</v>
      </c>
      <c r="D238" s="23">
        <v>1524000</v>
      </c>
      <c r="E238" s="18">
        <f t="shared" si="18"/>
        <v>1535734</v>
      </c>
      <c r="F238" s="18">
        <f t="shared" si="19"/>
        <v>82566.3440860215</v>
      </c>
      <c r="G238" s="30">
        <v>2907334</v>
      </c>
      <c r="H238" s="24">
        <f t="shared" si="20"/>
        <v>2088.46</v>
      </c>
      <c r="I238" s="18">
        <f t="shared" si="21"/>
        <v>1392.0946534767245</v>
      </c>
      <c r="J238" s="27">
        <f t="shared" si="22"/>
        <v>156308.27956989247</v>
      </c>
      <c r="K238" s="25">
        <f t="shared" si="23"/>
        <v>18.6</v>
      </c>
      <c r="L238" s="21">
        <v>65</v>
      </c>
      <c r="M238" s="21">
        <v>45</v>
      </c>
      <c r="N238" s="21">
        <v>0</v>
      </c>
      <c r="O238" s="21">
        <v>110</v>
      </c>
      <c r="P238" s="21">
        <v>0</v>
      </c>
      <c r="Q238" s="21">
        <v>24</v>
      </c>
      <c r="R238" s="21">
        <v>0</v>
      </c>
      <c r="S238" s="21">
        <v>0</v>
      </c>
      <c r="T238" s="21">
        <v>0</v>
      </c>
      <c r="U238" s="21">
        <v>24</v>
      </c>
      <c r="V238" s="21">
        <v>0</v>
      </c>
      <c r="W238" s="21">
        <v>0</v>
      </c>
      <c r="X238" s="21">
        <v>700</v>
      </c>
      <c r="Y238" s="21">
        <v>700</v>
      </c>
      <c r="Z238" s="21">
        <v>0</v>
      </c>
      <c r="AA238" s="21">
        <v>0</v>
      </c>
      <c r="AB238" s="21">
        <v>0</v>
      </c>
      <c r="AC238" s="21">
        <v>834</v>
      </c>
      <c r="AD238" s="21">
        <v>18.6</v>
      </c>
      <c r="AE238" s="21">
        <v>44.84</v>
      </c>
      <c r="AF238" s="21">
        <v>254.46</v>
      </c>
      <c r="AG238" s="21">
        <v>254.46</v>
      </c>
      <c r="AH238" s="21">
        <v>40</v>
      </c>
      <c r="AI238" s="21">
        <v>0</v>
      </c>
      <c r="AJ238" s="21">
        <v>40</v>
      </c>
      <c r="AK238" s="21">
        <v>950</v>
      </c>
      <c r="AL238" s="21">
        <v>0</v>
      </c>
      <c r="AM238" s="21">
        <v>0</v>
      </c>
      <c r="AN238" s="21">
        <v>10</v>
      </c>
      <c r="AO238" s="21">
        <v>0</v>
      </c>
      <c r="AP238" s="21">
        <v>0</v>
      </c>
      <c r="AQ238" s="21">
        <v>0</v>
      </c>
      <c r="AR238" s="21">
        <v>0</v>
      </c>
      <c r="AS238" s="21">
        <v>0</v>
      </c>
      <c r="AT238" s="21">
        <v>0</v>
      </c>
      <c r="AU238" s="21">
        <v>0</v>
      </c>
      <c r="AV238" s="21">
        <v>0</v>
      </c>
      <c r="AW238" s="21">
        <v>0</v>
      </c>
      <c r="AX238" s="21">
        <v>0</v>
      </c>
      <c r="AY238" s="21">
        <v>960</v>
      </c>
      <c r="AZ238" s="21">
        <v>0</v>
      </c>
      <c r="BA238" s="21">
        <v>0</v>
      </c>
      <c r="BB238" s="21">
        <v>0</v>
      </c>
      <c r="BC238" s="21">
        <v>0</v>
      </c>
      <c r="BD238" s="21">
        <v>0</v>
      </c>
      <c r="BE238" s="22">
        <v>1254.46</v>
      </c>
      <c r="BF238" s="21">
        <v>18.6</v>
      </c>
      <c r="BG238" s="21">
        <v>67.44</v>
      </c>
      <c r="BH238" s="21">
        <v>1</v>
      </c>
      <c r="BI238" s="21">
        <v>1</v>
      </c>
      <c r="BJ238" s="21">
        <v>112.28</v>
      </c>
    </row>
    <row r="239" spans="1:62" ht="12.75">
      <c r="A239">
        <v>239</v>
      </c>
      <c r="B239" t="s">
        <v>370</v>
      </c>
      <c r="C239" t="s">
        <v>16</v>
      </c>
      <c r="D239" s="14">
        <v>2545000</v>
      </c>
      <c r="E239" s="4">
        <f t="shared" si="18"/>
        <v>175617</v>
      </c>
      <c r="F239" s="4">
        <f t="shared" si="19"/>
        <v>2946.5939597315437</v>
      </c>
      <c r="G239" s="31">
        <v>2466117</v>
      </c>
      <c r="H239" s="16">
        <f t="shared" si="20"/>
        <v>8253.45</v>
      </c>
      <c r="I239" s="26">
        <f t="shared" si="21"/>
        <v>298.7983207022518</v>
      </c>
      <c r="J239" s="26">
        <f t="shared" si="22"/>
        <v>41377.80201342282</v>
      </c>
      <c r="K239" s="20">
        <f t="shared" si="23"/>
        <v>59.6</v>
      </c>
      <c r="L239">
        <v>438</v>
      </c>
      <c r="M239">
        <v>969</v>
      </c>
      <c r="N239">
        <v>12</v>
      </c>
      <c r="O239">
        <v>1419</v>
      </c>
      <c r="P239">
        <v>24</v>
      </c>
      <c r="Q239">
        <v>180</v>
      </c>
      <c r="R239">
        <v>42</v>
      </c>
      <c r="S239">
        <v>0</v>
      </c>
      <c r="T239">
        <v>0</v>
      </c>
      <c r="U239">
        <v>246</v>
      </c>
      <c r="V239">
        <v>0</v>
      </c>
      <c r="W239">
        <v>0</v>
      </c>
      <c r="X239">
        <v>150</v>
      </c>
      <c r="Y239">
        <v>150</v>
      </c>
      <c r="Z239">
        <v>0</v>
      </c>
      <c r="AA239">
        <v>0</v>
      </c>
      <c r="AB239">
        <v>0</v>
      </c>
      <c r="AC239">
        <v>1815</v>
      </c>
      <c r="AD239">
        <v>59.6</v>
      </c>
      <c r="AE239">
        <v>30.45</v>
      </c>
      <c r="AF239">
        <v>4922.36</v>
      </c>
      <c r="AG239">
        <v>4922.36</v>
      </c>
      <c r="AH239">
        <v>0</v>
      </c>
      <c r="AI239">
        <v>0</v>
      </c>
      <c r="AJ239">
        <v>0</v>
      </c>
      <c r="AK239">
        <v>100</v>
      </c>
      <c r="AL239">
        <v>700</v>
      </c>
      <c r="AM239">
        <v>0</v>
      </c>
      <c r="AN239">
        <v>150</v>
      </c>
      <c r="AO239">
        <v>0</v>
      </c>
      <c r="AP239">
        <v>0</v>
      </c>
      <c r="AQ239">
        <v>0</v>
      </c>
      <c r="AR239">
        <v>30</v>
      </c>
      <c r="AS239">
        <v>10</v>
      </c>
      <c r="AT239">
        <v>0</v>
      </c>
      <c r="AU239">
        <v>0</v>
      </c>
      <c r="AV239">
        <v>0</v>
      </c>
      <c r="AW239">
        <v>0</v>
      </c>
      <c r="AX239">
        <v>0</v>
      </c>
      <c r="AY239">
        <v>990</v>
      </c>
      <c r="AZ239">
        <v>0</v>
      </c>
      <c r="BA239">
        <v>0</v>
      </c>
      <c r="BB239">
        <v>0</v>
      </c>
      <c r="BC239">
        <v>526.09</v>
      </c>
      <c r="BD239">
        <v>526.09</v>
      </c>
      <c r="BE239" s="22">
        <v>6438.45</v>
      </c>
      <c r="BF239">
        <v>59.6</v>
      </c>
      <c r="BG239">
        <v>108.03</v>
      </c>
      <c r="BH239">
        <v>1</v>
      </c>
      <c r="BI239">
        <v>1</v>
      </c>
      <c r="BJ239">
        <v>138.48</v>
      </c>
    </row>
    <row r="240" spans="1:62" s="21" customFormat="1" ht="12.75">
      <c r="A240" s="21">
        <v>110</v>
      </c>
      <c r="B240" s="21" t="s">
        <v>370</v>
      </c>
      <c r="C240" s="21" t="s">
        <v>404</v>
      </c>
      <c r="D240" s="23">
        <v>0</v>
      </c>
      <c r="E240" s="18">
        <f t="shared" si="18"/>
        <v>10309930</v>
      </c>
      <c r="F240" s="18">
        <f t="shared" si="19"/>
        <v>148558.06916426512</v>
      </c>
      <c r="G240" s="30">
        <v>10309930</v>
      </c>
      <c r="H240" s="24">
        <f t="shared" si="20"/>
        <v>9434.7</v>
      </c>
      <c r="I240" s="18">
        <f t="shared" si="21"/>
        <v>1092.7671256107772</v>
      </c>
      <c r="J240" s="27">
        <f t="shared" si="22"/>
        <v>148558.06916426512</v>
      </c>
      <c r="K240" s="25">
        <f t="shared" si="23"/>
        <v>69.4</v>
      </c>
      <c r="L240" s="21">
        <v>54</v>
      </c>
      <c r="M240" s="21">
        <v>858</v>
      </c>
      <c r="N240" s="21">
        <v>12</v>
      </c>
      <c r="O240" s="21">
        <v>924</v>
      </c>
      <c r="P240" s="21">
        <v>0</v>
      </c>
      <c r="Q240" s="21">
        <v>36</v>
      </c>
      <c r="R240" s="21">
        <v>42</v>
      </c>
      <c r="S240" s="21">
        <v>45</v>
      </c>
      <c r="T240" s="21">
        <v>0</v>
      </c>
      <c r="U240" s="21">
        <v>123</v>
      </c>
      <c r="V240" s="21">
        <v>0</v>
      </c>
      <c r="W240" s="21">
        <v>150</v>
      </c>
      <c r="X240" s="21">
        <v>950</v>
      </c>
      <c r="Y240" s="21">
        <v>1100</v>
      </c>
      <c r="Z240" s="21">
        <v>0</v>
      </c>
      <c r="AA240" s="21">
        <v>0</v>
      </c>
      <c r="AB240" s="21">
        <v>0</v>
      </c>
      <c r="AC240" s="21">
        <v>2147</v>
      </c>
      <c r="AD240" s="21">
        <v>69.4</v>
      </c>
      <c r="AE240" s="21">
        <v>30.94</v>
      </c>
      <c r="AF240" s="21">
        <v>4366.18</v>
      </c>
      <c r="AG240" s="21">
        <v>4366.18</v>
      </c>
      <c r="AH240" s="21">
        <v>280</v>
      </c>
      <c r="AI240" s="21">
        <v>0</v>
      </c>
      <c r="AJ240" s="21">
        <v>280</v>
      </c>
      <c r="AK240" s="21">
        <v>1550</v>
      </c>
      <c r="AL240" s="21">
        <v>575</v>
      </c>
      <c r="AM240" s="21">
        <v>20</v>
      </c>
      <c r="AN240" s="21">
        <v>150</v>
      </c>
      <c r="AO240" s="21">
        <v>0</v>
      </c>
      <c r="AP240" s="21">
        <v>0</v>
      </c>
      <c r="AQ240" s="21">
        <v>0</v>
      </c>
      <c r="AR240" s="21">
        <v>150</v>
      </c>
      <c r="AS240" s="21">
        <v>10</v>
      </c>
      <c r="AT240" s="21">
        <v>0</v>
      </c>
      <c r="AU240" s="21">
        <v>0</v>
      </c>
      <c r="AV240" s="21">
        <v>0</v>
      </c>
      <c r="AW240" s="21">
        <v>0</v>
      </c>
      <c r="AX240" s="21">
        <v>0</v>
      </c>
      <c r="AY240" s="21">
        <v>2455</v>
      </c>
      <c r="AZ240" s="21">
        <v>0</v>
      </c>
      <c r="BA240" s="21">
        <v>0</v>
      </c>
      <c r="BB240" s="21">
        <v>0</v>
      </c>
      <c r="BC240" s="21">
        <v>186.52</v>
      </c>
      <c r="BD240" s="21">
        <v>186.52</v>
      </c>
      <c r="BE240" s="22">
        <v>7287.7</v>
      </c>
      <c r="BF240" s="21">
        <v>69.4</v>
      </c>
      <c r="BG240" s="21">
        <v>105.01</v>
      </c>
      <c r="BH240" s="21">
        <v>1</v>
      </c>
      <c r="BI240" s="21">
        <v>1</v>
      </c>
      <c r="BJ240" s="21">
        <v>135.95</v>
      </c>
    </row>
    <row r="241" spans="1:62" ht="12.75">
      <c r="A241">
        <v>200</v>
      </c>
      <c r="B241" t="s">
        <v>370</v>
      </c>
      <c r="C241" t="s">
        <v>618</v>
      </c>
      <c r="D241" s="14">
        <v>1080000</v>
      </c>
      <c r="E241" s="4">
        <f t="shared" si="18"/>
        <v>236223</v>
      </c>
      <c r="F241" s="4">
        <f t="shared" si="19"/>
        <v>3773.5303514376997</v>
      </c>
      <c r="G241" s="31">
        <v>1208223</v>
      </c>
      <c r="H241" s="16">
        <f t="shared" si="20"/>
        <v>6683.58</v>
      </c>
      <c r="I241" s="26">
        <f t="shared" si="21"/>
        <v>180.77482427082492</v>
      </c>
      <c r="J241" s="26">
        <f t="shared" si="22"/>
        <v>19300.686900958466</v>
      </c>
      <c r="K241" s="20">
        <f t="shared" si="23"/>
        <v>62.6</v>
      </c>
      <c r="L241">
        <v>154</v>
      </c>
      <c r="M241">
        <v>969</v>
      </c>
      <c r="N241">
        <v>4</v>
      </c>
      <c r="O241">
        <v>1127</v>
      </c>
      <c r="P241">
        <v>72</v>
      </c>
      <c r="Q241">
        <v>156</v>
      </c>
      <c r="R241">
        <v>7</v>
      </c>
      <c r="S241">
        <v>30</v>
      </c>
      <c r="T241">
        <v>9</v>
      </c>
      <c r="U241">
        <v>274</v>
      </c>
      <c r="V241">
        <v>0</v>
      </c>
      <c r="W241">
        <v>0</v>
      </c>
      <c r="X241">
        <v>400</v>
      </c>
      <c r="Y241">
        <v>400</v>
      </c>
      <c r="Z241">
        <v>0</v>
      </c>
      <c r="AA241">
        <v>0</v>
      </c>
      <c r="AB241">
        <v>0</v>
      </c>
      <c r="AC241">
        <v>1801</v>
      </c>
      <c r="AD241">
        <v>62.6</v>
      </c>
      <c r="AE241">
        <v>28.77</v>
      </c>
      <c r="AF241">
        <v>4128.22</v>
      </c>
      <c r="AG241">
        <v>4128.22</v>
      </c>
      <c r="AH241">
        <v>460</v>
      </c>
      <c r="AI241">
        <v>0</v>
      </c>
      <c r="AJ241">
        <v>460</v>
      </c>
      <c r="AK241">
        <v>50</v>
      </c>
      <c r="AL241">
        <v>125</v>
      </c>
      <c r="AM241">
        <v>0</v>
      </c>
      <c r="AN241">
        <v>40</v>
      </c>
      <c r="AO241">
        <v>0</v>
      </c>
      <c r="AP241">
        <v>70</v>
      </c>
      <c r="AQ241">
        <v>0</v>
      </c>
      <c r="AR241">
        <v>0</v>
      </c>
      <c r="AS241">
        <v>0</v>
      </c>
      <c r="AT241">
        <v>0</v>
      </c>
      <c r="AU241">
        <v>0</v>
      </c>
      <c r="AV241">
        <v>0</v>
      </c>
      <c r="AW241">
        <v>0</v>
      </c>
      <c r="AX241">
        <v>0</v>
      </c>
      <c r="AY241">
        <v>285</v>
      </c>
      <c r="AZ241">
        <v>0</v>
      </c>
      <c r="BA241">
        <v>9.36</v>
      </c>
      <c r="BB241">
        <v>9.36</v>
      </c>
      <c r="BC241">
        <v>0</v>
      </c>
      <c r="BD241">
        <v>0</v>
      </c>
      <c r="BE241" s="22">
        <v>4882.58</v>
      </c>
      <c r="BF241">
        <v>62.6</v>
      </c>
      <c r="BG241">
        <v>78</v>
      </c>
      <c r="BH241">
        <v>1</v>
      </c>
      <c r="BI241">
        <v>1</v>
      </c>
      <c r="BJ241">
        <v>106.77</v>
      </c>
    </row>
    <row r="242" spans="1:62" ht="12.75">
      <c r="A242">
        <v>220</v>
      </c>
      <c r="B242" t="s">
        <v>370</v>
      </c>
      <c r="C242" t="s">
        <v>10</v>
      </c>
      <c r="D242" s="14">
        <v>706000</v>
      </c>
      <c r="E242" s="4">
        <f t="shared" si="18"/>
        <v>189773</v>
      </c>
      <c r="F242" s="4">
        <f t="shared" si="19"/>
        <v>1466.5610510046367</v>
      </c>
      <c r="G242" s="31">
        <v>825173</v>
      </c>
      <c r="H242" s="16">
        <f t="shared" si="20"/>
        <v>5820.47</v>
      </c>
      <c r="I242" s="26">
        <f t="shared" si="21"/>
        <v>141.77085355649973</v>
      </c>
      <c r="J242" s="26">
        <f t="shared" si="22"/>
        <v>6376.916537867079</v>
      </c>
      <c r="K242" s="20">
        <f t="shared" si="23"/>
        <v>129.4</v>
      </c>
      <c r="L242">
        <v>13</v>
      </c>
      <c r="M242">
        <v>258</v>
      </c>
      <c r="N242">
        <v>0</v>
      </c>
      <c r="O242">
        <v>271</v>
      </c>
      <c r="P242">
        <v>0</v>
      </c>
      <c r="Q242">
        <v>12</v>
      </c>
      <c r="R242">
        <v>350</v>
      </c>
      <c r="S242">
        <v>171</v>
      </c>
      <c r="T242">
        <v>10</v>
      </c>
      <c r="U242">
        <v>543</v>
      </c>
      <c r="V242">
        <v>0</v>
      </c>
      <c r="W242">
        <v>0</v>
      </c>
      <c r="X242">
        <v>300</v>
      </c>
      <c r="Y242">
        <v>300</v>
      </c>
      <c r="Z242">
        <v>0</v>
      </c>
      <c r="AA242">
        <v>0</v>
      </c>
      <c r="AB242">
        <v>0</v>
      </c>
      <c r="AC242">
        <v>1114</v>
      </c>
      <c r="AD242">
        <v>129.4</v>
      </c>
      <c r="AE242">
        <v>8.61</v>
      </c>
      <c r="AF242">
        <v>482.43</v>
      </c>
      <c r="AG242">
        <v>482.43</v>
      </c>
      <c r="AH242">
        <v>200</v>
      </c>
      <c r="AI242">
        <v>0</v>
      </c>
      <c r="AJ242">
        <v>200</v>
      </c>
      <c r="AK242">
        <v>250</v>
      </c>
      <c r="AL242">
        <v>75</v>
      </c>
      <c r="AM242">
        <v>0</v>
      </c>
      <c r="AN242">
        <v>30</v>
      </c>
      <c r="AO242">
        <v>0</v>
      </c>
      <c r="AP242">
        <v>0</v>
      </c>
      <c r="AQ242">
        <v>0</v>
      </c>
      <c r="AR242">
        <v>0</v>
      </c>
      <c r="AS242">
        <v>30</v>
      </c>
      <c r="AT242">
        <v>0</v>
      </c>
      <c r="AU242">
        <v>0</v>
      </c>
      <c r="AV242">
        <v>0</v>
      </c>
      <c r="AW242">
        <v>0</v>
      </c>
      <c r="AX242">
        <v>360</v>
      </c>
      <c r="AY242">
        <v>745</v>
      </c>
      <c r="AZ242">
        <v>0</v>
      </c>
      <c r="BA242">
        <v>2997.78</v>
      </c>
      <c r="BB242">
        <v>2997.78</v>
      </c>
      <c r="BC242">
        <v>281.26</v>
      </c>
      <c r="BD242">
        <v>281.26</v>
      </c>
      <c r="BE242" s="22">
        <v>4706.47</v>
      </c>
      <c r="BF242">
        <v>129.4</v>
      </c>
      <c r="BG242">
        <v>36.37</v>
      </c>
      <c r="BH242">
        <v>1</v>
      </c>
      <c r="BI242">
        <v>1</v>
      </c>
      <c r="BJ242">
        <v>44.98</v>
      </c>
    </row>
    <row r="243" spans="1:62" ht="12.75">
      <c r="A243">
        <v>245</v>
      </c>
      <c r="B243" t="s">
        <v>370</v>
      </c>
      <c r="C243" t="s">
        <v>19</v>
      </c>
      <c r="D243" s="14">
        <v>777000</v>
      </c>
      <c r="E243" s="4">
        <f t="shared" si="18"/>
        <v>221441</v>
      </c>
      <c r="F243" s="4">
        <f t="shared" si="19"/>
        <v>8387.916666666668</v>
      </c>
      <c r="G243" s="31">
        <v>920741</v>
      </c>
      <c r="H243" s="16">
        <f t="shared" si="20"/>
        <v>2781</v>
      </c>
      <c r="I243" s="26">
        <f t="shared" si="21"/>
        <v>331.0827040632866</v>
      </c>
      <c r="J243" s="26">
        <f t="shared" si="22"/>
        <v>34876.55303030303</v>
      </c>
      <c r="K243" s="20">
        <f t="shared" si="23"/>
        <v>26.4</v>
      </c>
      <c r="L243">
        <v>60</v>
      </c>
      <c r="M243">
        <v>230</v>
      </c>
      <c r="N243">
        <v>0</v>
      </c>
      <c r="O243">
        <v>290</v>
      </c>
      <c r="P243">
        <v>24</v>
      </c>
      <c r="Q243">
        <v>108</v>
      </c>
      <c r="R243">
        <v>0</v>
      </c>
      <c r="S243">
        <v>9</v>
      </c>
      <c r="T243">
        <v>0</v>
      </c>
      <c r="U243">
        <v>141</v>
      </c>
      <c r="V243">
        <v>0</v>
      </c>
      <c r="W243">
        <v>0</v>
      </c>
      <c r="X243">
        <v>0</v>
      </c>
      <c r="Y243">
        <v>0</v>
      </c>
      <c r="Z243">
        <v>0</v>
      </c>
      <c r="AA243">
        <v>0</v>
      </c>
      <c r="AB243">
        <v>0</v>
      </c>
      <c r="AC243">
        <v>431</v>
      </c>
      <c r="AD243">
        <v>26.4</v>
      </c>
      <c r="AE243">
        <v>16.33</v>
      </c>
      <c r="AF243">
        <v>2245</v>
      </c>
      <c r="AG243">
        <v>2245</v>
      </c>
      <c r="AH243">
        <v>80</v>
      </c>
      <c r="AI243">
        <v>0</v>
      </c>
      <c r="AJ243">
        <v>80</v>
      </c>
      <c r="AK243">
        <v>0</v>
      </c>
      <c r="AL243">
        <v>25</v>
      </c>
      <c r="AM243">
        <v>0</v>
      </c>
      <c r="AN243">
        <v>0</v>
      </c>
      <c r="AO243">
        <v>0</v>
      </c>
      <c r="AP243">
        <v>0</v>
      </c>
      <c r="AQ243">
        <v>0</v>
      </c>
      <c r="AR243">
        <v>0</v>
      </c>
      <c r="AS243">
        <v>0</v>
      </c>
      <c r="AT243">
        <v>0</v>
      </c>
      <c r="AU243">
        <v>0</v>
      </c>
      <c r="AV243">
        <v>0</v>
      </c>
      <c r="AW243">
        <v>0</v>
      </c>
      <c r="AX243">
        <v>0</v>
      </c>
      <c r="AY243">
        <v>25</v>
      </c>
      <c r="AZ243">
        <v>0</v>
      </c>
      <c r="BA243">
        <v>0</v>
      </c>
      <c r="BB243">
        <v>0</v>
      </c>
      <c r="BC243">
        <v>0</v>
      </c>
      <c r="BD243">
        <v>0</v>
      </c>
      <c r="BE243" s="22">
        <v>2350</v>
      </c>
      <c r="BF243">
        <v>26.4</v>
      </c>
      <c r="BG243">
        <v>89.02</v>
      </c>
      <c r="BH243">
        <v>1</v>
      </c>
      <c r="BI243">
        <v>1</v>
      </c>
      <c r="BJ243">
        <v>105.34</v>
      </c>
    </row>
    <row r="244" spans="1:62" ht="12.75">
      <c r="A244">
        <v>252</v>
      </c>
      <c r="B244" t="s">
        <v>370</v>
      </c>
      <c r="C244" t="s">
        <v>22</v>
      </c>
      <c r="D244" s="14">
        <v>18629000</v>
      </c>
      <c r="E244" s="4">
        <f t="shared" si="18"/>
        <v>10228</v>
      </c>
      <c r="F244" s="4">
        <f t="shared" si="19"/>
        <v>54.059196617336156</v>
      </c>
      <c r="G244" s="31">
        <v>16776328</v>
      </c>
      <c r="H244" s="16">
        <f t="shared" si="20"/>
        <v>32444.43</v>
      </c>
      <c r="I244" s="26">
        <f t="shared" si="21"/>
        <v>517.0788329460557</v>
      </c>
      <c r="J244" s="26">
        <f t="shared" si="22"/>
        <v>88669.80972515857</v>
      </c>
      <c r="K244" s="20">
        <f t="shared" si="23"/>
        <v>189.2</v>
      </c>
      <c r="L244">
        <v>4258</v>
      </c>
      <c r="M244">
        <v>1719</v>
      </c>
      <c r="N244">
        <v>228</v>
      </c>
      <c r="O244">
        <v>6205</v>
      </c>
      <c r="P244">
        <v>192</v>
      </c>
      <c r="Q244">
        <v>708</v>
      </c>
      <c r="R244">
        <v>518</v>
      </c>
      <c r="S244">
        <v>0</v>
      </c>
      <c r="T244">
        <v>1106.43</v>
      </c>
      <c r="U244">
        <v>2524.43</v>
      </c>
      <c r="V244">
        <v>0</v>
      </c>
      <c r="W244">
        <v>350</v>
      </c>
      <c r="X244">
        <v>650</v>
      </c>
      <c r="Y244">
        <v>1000</v>
      </c>
      <c r="Z244">
        <v>50</v>
      </c>
      <c r="AA244">
        <v>150</v>
      </c>
      <c r="AB244">
        <v>200</v>
      </c>
      <c r="AC244">
        <v>9929.43</v>
      </c>
      <c r="AD244">
        <v>189.2</v>
      </c>
      <c r="AE244">
        <v>52.48</v>
      </c>
      <c r="AF244">
        <v>22275</v>
      </c>
      <c r="AG244">
        <v>22275</v>
      </c>
      <c r="AH244">
        <v>240</v>
      </c>
      <c r="AI244">
        <v>0</v>
      </c>
      <c r="AJ244">
        <v>240</v>
      </c>
      <c r="AK244">
        <v>0</v>
      </c>
      <c r="AL244">
        <v>0</v>
      </c>
      <c r="AM244">
        <v>0</v>
      </c>
      <c r="AN244">
        <v>0</v>
      </c>
      <c r="AO244">
        <v>0</v>
      </c>
      <c r="AP244">
        <v>0</v>
      </c>
      <c r="AQ244">
        <v>0</v>
      </c>
      <c r="AR244">
        <v>0</v>
      </c>
      <c r="AS244">
        <v>0</v>
      </c>
      <c r="AT244">
        <v>0</v>
      </c>
      <c r="AU244">
        <v>0</v>
      </c>
      <c r="AV244">
        <v>0</v>
      </c>
      <c r="AW244">
        <v>0</v>
      </c>
      <c r="AX244">
        <v>0</v>
      </c>
      <c r="AY244">
        <v>0</v>
      </c>
      <c r="AZ244">
        <v>0</v>
      </c>
      <c r="BA244">
        <v>0</v>
      </c>
      <c r="BB244">
        <v>0</v>
      </c>
      <c r="BC244">
        <v>0</v>
      </c>
      <c r="BD244">
        <v>0</v>
      </c>
      <c r="BE244" s="22">
        <v>22515</v>
      </c>
      <c r="BF244">
        <v>189.2</v>
      </c>
      <c r="BG244">
        <v>119</v>
      </c>
      <c r="BH244">
        <v>1</v>
      </c>
      <c r="BI244">
        <v>1</v>
      </c>
      <c r="BJ244">
        <v>171.48</v>
      </c>
    </row>
    <row r="245" spans="1:62" ht="12.75">
      <c r="A245">
        <v>472</v>
      </c>
      <c r="B245" t="s">
        <v>370</v>
      </c>
      <c r="C245" t="s">
        <v>256</v>
      </c>
      <c r="D245" s="14">
        <v>433000</v>
      </c>
      <c r="E245" s="4">
        <f t="shared" si="18"/>
        <v>8660</v>
      </c>
      <c r="F245" s="4">
        <f t="shared" si="19"/>
        <v>177.45901639344262</v>
      </c>
      <c r="G245" s="31">
        <v>398360</v>
      </c>
      <c r="H245" s="16">
        <f t="shared" si="20"/>
        <v>3612.29</v>
      </c>
      <c r="I245" s="26">
        <f t="shared" si="21"/>
        <v>110.2790750465771</v>
      </c>
      <c r="J245" s="26">
        <f t="shared" si="22"/>
        <v>8163.114754098361</v>
      </c>
      <c r="K245" s="20">
        <f t="shared" si="23"/>
        <v>48.8</v>
      </c>
      <c r="L245">
        <v>481</v>
      </c>
      <c r="M245">
        <v>927</v>
      </c>
      <c r="N245">
        <v>54</v>
      </c>
      <c r="O245">
        <v>1462</v>
      </c>
      <c r="P245">
        <v>264</v>
      </c>
      <c r="Q245">
        <v>156</v>
      </c>
      <c r="R245">
        <v>0</v>
      </c>
      <c r="S245">
        <v>0</v>
      </c>
      <c r="T245">
        <v>0</v>
      </c>
      <c r="U245">
        <v>420</v>
      </c>
      <c r="V245">
        <v>0</v>
      </c>
      <c r="W245">
        <v>150</v>
      </c>
      <c r="X245">
        <v>250</v>
      </c>
      <c r="Y245">
        <v>400</v>
      </c>
      <c r="Z245">
        <v>50</v>
      </c>
      <c r="AA245">
        <v>150</v>
      </c>
      <c r="AB245">
        <v>200</v>
      </c>
      <c r="AC245">
        <v>2482</v>
      </c>
      <c r="AD245">
        <v>48.8</v>
      </c>
      <c r="AE245">
        <v>50.86</v>
      </c>
      <c r="AF245">
        <v>715.29</v>
      </c>
      <c r="AG245">
        <v>715.29</v>
      </c>
      <c r="AH245">
        <v>0</v>
      </c>
      <c r="AI245">
        <v>0</v>
      </c>
      <c r="AJ245">
        <v>0</v>
      </c>
      <c r="AK245">
        <v>50</v>
      </c>
      <c r="AL245">
        <v>100</v>
      </c>
      <c r="AM245">
        <v>0</v>
      </c>
      <c r="AN245">
        <v>190</v>
      </c>
      <c r="AO245">
        <v>0</v>
      </c>
      <c r="AP245">
        <v>35</v>
      </c>
      <c r="AQ245">
        <v>0</v>
      </c>
      <c r="AR245">
        <v>0</v>
      </c>
      <c r="AS245">
        <v>40</v>
      </c>
      <c r="AT245">
        <v>0</v>
      </c>
      <c r="AU245">
        <v>0</v>
      </c>
      <c r="AV245">
        <v>0</v>
      </c>
      <c r="AW245">
        <v>0</v>
      </c>
      <c r="AX245">
        <v>0</v>
      </c>
      <c r="AY245">
        <v>415</v>
      </c>
      <c r="AZ245">
        <v>0</v>
      </c>
      <c r="BA245">
        <v>0</v>
      </c>
      <c r="BB245">
        <v>0</v>
      </c>
      <c r="BC245">
        <v>0</v>
      </c>
      <c r="BD245">
        <v>0</v>
      </c>
      <c r="BE245" s="22">
        <v>1130.29</v>
      </c>
      <c r="BF245">
        <v>48.8</v>
      </c>
      <c r="BG245">
        <v>23.16</v>
      </c>
      <c r="BH245">
        <v>1</v>
      </c>
      <c r="BI245">
        <v>1</v>
      </c>
      <c r="BJ245">
        <v>74.02</v>
      </c>
    </row>
    <row r="246" spans="1:62" ht="12.75">
      <c r="A246">
        <v>497</v>
      </c>
      <c r="B246" t="s">
        <v>370</v>
      </c>
      <c r="C246" t="s">
        <v>273</v>
      </c>
      <c r="D246" s="14">
        <v>2216000</v>
      </c>
      <c r="E246" s="4">
        <f t="shared" si="18"/>
        <v>111449</v>
      </c>
      <c r="F246" s="4">
        <f t="shared" si="19"/>
        <v>1148.958762886598</v>
      </c>
      <c r="G246" s="31">
        <v>2105849</v>
      </c>
      <c r="H246" s="16">
        <f t="shared" si="20"/>
        <v>15232.48</v>
      </c>
      <c r="I246" s="26">
        <f t="shared" si="21"/>
        <v>138.24728474943018</v>
      </c>
      <c r="J246" s="26">
        <f t="shared" si="22"/>
        <v>21709.78350515464</v>
      </c>
      <c r="K246" s="20">
        <f t="shared" si="23"/>
        <v>97</v>
      </c>
      <c r="L246">
        <v>625</v>
      </c>
      <c r="M246">
        <v>1698</v>
      </c>
      <c r="N246">
        <v>66</v>
      </c>
      <c r="O246">
        <v>2389</v>
      </c>
      <c r="P246">
        <v>48</v>
      </c>
      <c r="Q246">
        <v>444</v>
      </c>
      <c r="R246">
        <v>231</v>
      </c>
      <c r="S246">
        <v>0</v>
      </c>
      <c r="T246">
        <v>10</v>
      </c>
      <c r="U246">
        <v>733</v>
      </c>
      <c r="V246">
        <v>0</v>
      </c>
      <c r="W246">
        <v>0</v>
      </c>
      <c r="X246">
        <v>1550</v>
      </c>
      <c r="Y246">
        <v>1550</v>
      </c>
      <c r="Z246">
        <v>150</v>
      </c>
      <c r="AA246">
        <v>300</v>
      </c>
      <c r="AB246">
        <v>450</v>
      </c>
      <c r="AC246">
        <v>5122</v>
      </c>
      <c r="AD246">
        <v>97</v>
      </c>
      <c r="AE246">
        <v>52.8</v>
      </c>
      <c r="AF246">
        <v>2330.48</v>
      </c>
      <c r="AG246">
        <v>2330.48</v>
      </c>
      <c r="AH246">
        <v>0</v>
      </c>
      <c r="AI246">
        <v>0</v>
      </c>
      <c r="AJ246">
        <v>0</v>
      </c>
      <c r="AK246">
        <v>100</v>
      </c>
      <c r="AL246">
        <v>275</v>
      </c>
      <c r="AM246">
        <v>0</v>
      </c>
      <c r="AN246">
        <v>80</v>
      </c>
      <c r="AO246">
        <v>0</v>
      </c>
      <c r="AP246">
        <v>0</v>
      </c>
      <c r="AQ246">
        <v>0</v>
      </c>
      <c r="AR246">
        <v>0</v>
      </c>
      <c r="AS246">
        <v>0</v>
      </c>
      <c r="AT246">
        <v>0</v>
      </c>
      <c r="AU246">
        <v>0</v>
      </c>
      <c r="AV246">
        <v>0</v>
      </c>
      <c r="AW246">
        <v>0</v>
      </c>
      <c r="AX246">
        <v>20</v>
      </c>
      <c r="AY246">
        <v>475</v>
      </c>
      <c r="AZ246">
        <v>7305</v>
      </c>
      <c r="BA246">
        <v>0</v>
      </c>
      <c r="BB246">
        <v>7305</v>
      </c>
      <c r="BC246">
        <v>0</v>
      </c>
      <c r="BD246">
        <v>0</v>
      </c>
      <c r="BE246" s="22">
        <v>10110.48</v>
      </c>
      <c r="BF246">
        <v>97</v>
      </c>
      <c r="BG246">
        <v>104.23</v>
      </c>
      <c r="BH246">
        <v>1</v>
      </c>
      <c r="BI246">
        <v>1</v>
      </c>
      <c r="BJ246">
        <v>157.04</v>
      </c>
    </row>
    <row r="247" spans="1:62" ht="12.75">
      <c r="A247">
        <v>685</v>
      </c>
      <c r="B247" t="s">
        <v>370</v>
      </c>
      <c r="C247" t="s">
        <v>130</v>
      </c>
      <c r="D247" s="14">
        <v>178000</v>
      </c>
      <c r="E247" s="4">
        <f t="shared" si="18"/>
        <v>3560</v>
      </c>
      <c r="F247" s="4">
        <f t="shared" si="19"/>
        <v>57.60517799352751</v>
      </c>
      <c r="G247" s="31">
        <v>163760</v>
      </c>
      <c r="H247" s="16">
        <f t="shared" si="20"/>
        <v>1681.74</v>
      </c>
      <c r="I247" s="26">
        <f t="shared" si="21"/>
        <v>97.37533744811921</v>
      </c>
      <c r="J247" s="26">
        <f t="shared" si="22"/>
        <v>2649.8381877022657</v>
      </c>
      <c r="K247" s="20">
        <f t="shared" si="23"/>
        <v>61.8</v>
      </c>
      <c r="L247">
        <v>32</v>
      </c>
      <c r="M247">
        <v>729</v>
      </c>
      <c r="N247">
        <v>0</v>
      </c>
      <c r="O247">
        <v>761</v>
      </c>
      <c r="P247">
        <v>24</v>
      </c>
      <c r="Q247">
        <v>324</v>
      </c>
      <c r="R247">
        <v>357</v>
      </c>
      <c r="S247">
        <v>0</v>
      </c>
      <c r="T247">
        <v>3</v>
      </c>
      <c r="U247">
        <v>708</v>
      </c>
      <c r="V247">
        <v>0</v>
      </c>
      <c r="W247">
        <v>0</v>
      </c>
      <c r="X247">
        <v>0</v>
      </c>
      <c r="Y247">
        <v>0</v>
      </c>
      <c r="Z247">
        <v>50</v>
      </c>
      <c r="AA247">
        <v>0</v>
      </c>
      <c r="AB247">
        <v>50</v>
      </c>
      <c r="AC247">
        <v>1519</v>
      </c>
      <c r="AD247">
        <v>61.8</v>
      </c>
      <c r="AE247">
        <v>24.58</v>
      </c>
      <c r="AF247">
        <v>72.74</v>
      </c>
      <c r="AG247">
        <v>72.74</v>
      </c>
      <c r="AH247">
        <v>0</v>
      </c>
      <c r="AI247">
        <v>0</v>
      </c>
      <c r="AJ247">
        <v>0</v>
      </c>
      <c r="AK247">
        <v>0</v>
      </c>
      <c r="AL247">
        <v>0</v>
      </c>
      <c r="AM247">
        <v>0</v>
      </c>
      <c r="AN247">
        <v>90</v>
      </c>
      <c r="AO247">
        <v>0</v>
      </c>
      <c r="AP247">
        <v>0</v>
      </c>
      <c r="AQ247">
        <v>0</v>
      </c>
      <c r="AR247">
        <v>0</v>
      </c>
      <c r="AS247">
        <v>0</v>
      </c>
      <c r="AT247">
        <v>0</v>
      </c>
      <c r="AU247">
        <v>0</v>
      </c>
      <c r="AV247">
        <v>0</v>
      </c>
      <c r="AW247">
        <v>0</v>
      </c>
      <c r="AX247">
        <v>0</v>
      </c>
      <c r="AY247">
        <v>90</v>
      </c>
      <c r="AZ247">
        <v>0</v>
      </c>
      <c r="BA247">
        <v>0</v>
      </c>
      <c r="BB247">
        <v>0</v>
      </c>
      <c r="BC247">
        <v>0</v>
      </c>
      <c r="BD247">
        <v>0</v>
      </c>
      <c r="BE247" s="22">
        <v>162.74</v>
      </c>
      <c r="BF247">
        <v>61.8</v>
      </c>
      <c r="BG247">
        <v>2.63</v>
      </c>
      <c r="BH247">
        <v>1</v>
      </c>
      <c r="BI247">
        <v>1</v>
      </c>
      <c r="BJ247">
        <v>27.21</v>
      </c>
    </row>
    <row r="248" spans="1:62" ht="12.75">
      <c r="A248">
        <v>520</v>
      </c>
      <c r="B248" t="s">
        <v>370</v>
      </c>
      <c r="C248" t="s">
        <v>292</v>
      </c>
      <c r="D248" s="14">
        <v>1162000</v>
      </c>
      <c r="E248" s="4">
        <f t="shared" si="18"/>
        <v>92307</v>
      </c>
      <c r="F248" s="4">
        <f t="shared" si="19"/>
        <v>678.7279411764706</v>
      </c>
      <c r="G248" s="31">
        <v>1138107</v>
      </c>
      <c r="H248" s="16">
        <f t="shared" si="20"/>
        <v>15928.67</v>
      </c>
      <c r="I248" s="26">
        <f t="shared" si="21"/>
        <v>71.45022151880853</v>
      </c>
      <c r="J248" s="26">
        <f t="shared" si="22"/>
        <v>8368.433823529413</v>
      </c>
      <c r="K248" s="20">
        <f t="shared" si="23"/>
        <v>136</v>
      </c>
      <c r="L248">
        <v>552</v>
      </c>
      <c r="M248">
        <v>2109</v>
      </c>
      <c r="N248">
        <v>37</v>
      </c>
      <c r="O248">
        <v>2698</v>
      </c>
      <c r="P248">
        <v>96</v>
      </c>
      <c r="Q248">
        <v>792</v>
      </c>
      <c r="R248">
        <v>154</v>
      </c>
      <c r="S248">
        <v>0</v>
      </c>
      <c r="T248">
        <v>26</v>
      </c>
      <c r="U248">
        <v>1068</v>
      </c>
      <c r="V248">
        <v>0</v>
      </c>
      <c r="W248">
        <v>0</v>
      </c>
      <c r="X248">
        <v>50</v>
      </c>
      <c r="Y248">
        <v>50</v>
      </c>
      <c r="Z248">
        <v>150</v>
      </c>
      <c r="AA248">
        <v>450</v>
      </c>
      <c r="AB248">
        <v>600</v>
      </c>
      <c r="AC248">
        <v>4416</v>
      </c>
      <c r="AD248">
        <v>136</v>
      </c>
      <c r="AE248">
        <v>32.47</v>
      </c>
      <c r="AF248">
        <v>1460.34</v>
      </c>
      <c r="AG248">
        <v>1460.34</v>
      </c>
      <c r="AH248">
        <v>0</v>
      </c>
      <c r="AI248">
        <v>0</v>
      </c>
      <c r="AJ248">
        <v>0</v>
      </c>
      <c r="AK248">
        <v>100</v>
      </c>
      <c r="AL248">
        <v>800</v>
      </c>
      <c r="AM248">
        <v>20</v>
      </c>
      <c r="AN248">
        <v>440</v>
      </c>
      <c r="AO248">
        <v>0</v>
      </c>
      <c r="AP248">
        <v>0</v>
      </c>
      <c r="AQ248">
        <v>15</v>
      </c>
      <c r="AR248">
        <v>0</v>
      </c>
      <c r="AS248">
        <v>0</v>
      </c>
      <c r="AT248">
        <v>0</v>
      </c>
      <c r="AU248">
        <v>10</v>
      </c>
      <c r="AV248">
        <v>0</v>
      </c>
      <c r="AW248">
        <v>0</v>
      </c>
      <c r="AX248">
        <v>0</v>
      </c>
      <c r="AY248">
        <v>1385</v>
      </c>
      <c r="AZ248">
        <v>8658.38</v>
      </c>
      <c r="BA248">
        <v>0</v>
      </c>
      <c r="BB248">
        <v>8658.38</v>
      </c>
      <c r="BC248">
        <v>8.95</v>
      </c>
      <c r="BD248">
        <v>8.95</v>
      </c>
      <c r="BE248" s="22">
        <v>11512.67</v>
      </c>
      <c r="BF248">
        <v>136</v>
      </c>
      <c r="BG248">
        <v>84.65</v>
      </c>
      <c r="BH248">
        <v>1</v>
      </c>
      <c r="BI248">
        <v>1</v>
      </c>
      <c r="BJ248">
        <v>117.12</v>
      </c>
    </row>
    <row r="249" spans="1:62" ht="12.75">
      <c r="A249">
        <v>521</v>
      </c>
      <c r="B249" t="s">
        <v>370</v>
      </c>
      <c r="C249" t="s">
        <v>293</v>
      </c>
      <c r="D249" s="14">
        <v>4084000</v>
      </c>
      <c r="E249" s="4">
        <f t="shared" si="18"/>
        <v>180409</v>
      </c>
      <c r="F249" s="4">
        <f t="shared" si="19"/>
        <v>1137.5094577553593</v>
      </c>
      <c r="G249" s="31">
        <v>3856009</v>
      </c>
      <c r="H249" s="16">
        <f t="shared" si="20"/>
        <v>24342.11</v>
      </c>
      <c r="I249" s="26">
        <f t="shared" si="21"/>
        <v>158.40898755284567</v>
      </c>
      <c r="J249" s="26">
        <f t="shared" si="22"/>
        <v>24312.79319041614</v>
      </c>
      <c r="K249" s="20">
        <f t="shared" si="23"/>
        <v>158.6</v>
      </c>
      <c r="L249">
        <v>4466</v>
      </c>
      <c r="M249">
        <v>1908</v>
      </c>
      <c r="N249">
        <v>32</v>
      </c>
      <c r="O249">
        <v>6406</v>
      </c>
      <c r="P249">
        <v>48</v>
      </c>
      <c r="Q249">
        <v>504</v>
      </c>
      <c r="R249">
        <v>161</v>
      </c>
      <c r="S249">
        <v>0</v>
      </c>
      <c r="T249">
        <v>72</v>
      </c>
      <c r="U249">
        <v>785</v>
      </c>
      <c r="V249">
        <v>0</v>
      </c>
      <c r="W249">
        <v>450</v>
      </c>
      <c r="X249">
        <v>600</v>
      </c>
      <c r="Y249">
        <v>1050</v>
      </c>
      <c r="Z249">
        <v>100</v>
      </c>
      <c r="AA249">
        <v>300</v>
      </c>
      <c r="AB249">
        <v>400</v>
      </c>
      <c r="AC249">
        <v>8641</v>
      </c>
      <c r="AD249">
        <v>158.6</v>
      </c>
      <c r="AE249">
        <v>54.48</v>
      </c>
      <c r="AF249">
        <v>1417.74</v>
      </c>
      <c r="AG249">
        <v>1417.74</v>
      </c>
      <c r="AH249">
        <v>0</v>
      </c>
      <c r="AI249">
        <v>0</v>
      </c>
      <c r="AJ249">
        <v>0</v>
      </c>
      <c r="AK249">
        <v>650</v>
      </c>
      <c r="AL249">
        <v>75</v>
      </c>
      <c r="AM249">
        <v>0</v>
      </c>
      <c r="AN249">
        <v>390</v>
      </c>
      <c r="AO249">
        <v>0</v>
      </c>
      <c r="AP249">
        <v>0</v>
      </c>
      <c r="AQ249">
        <v>0</v>
      </c>
      <c r="AR249">
        <v>15</v>
      </c>
      <c r="AS249">
        <v>0</v>
      </c>
      <c r="AT249">
        <v>0</v>
      </c>
      <c r="AU249">
        <v>0</v>
      </c>
      <c r="AV249">
        <v>0</v>
      </c>
      <c r="AW249">
        <v>0</v>
      </c>
      <c r="AX249">
        <v>0</v>
      </c>
      <c r="AY249">
        <v>1130</v>
      </c>
      <c r="AZ249">
        <v>13153.23</v>
      </c>
      <c r="BA249">
        <v>0</v>
      </c>
      <c r="BB249">
        <v>13153.23</v>
      </c>
      <c r="BC249">
        <v>0.14</v>
      </c>
      <c r="BD249">
        <v>0.14</v>
      </c>
      <c r="BE249" s="22">
        <v>15701.11</v>
      </c>
      <c r="BF249">
        <v>158.6</v>
      </c>
      <c r="BG249">
        <v>99</v>
      </c>
      <c r="BH249">
        <v>1</v>
      </c>
      <c r="BI249">
        <v>1</v>
      </c>
      <c r="BJ249">
        <v>153.48</v>
      </c>
    </row>
    <row r="250" spans="1:62" ht="12.75">
      <c r="A250">
        <v>987</v>
      </c>
      <c r="B250" t="s">
        <v>370</v>
      </c>
      <c r="C250" t="s">
        <v>242</v>
      </c>
      <c r="D250" s="14">
        <v>460000</v>
      </c>
      <c r="E250" s="4">
        <f t="shared" si="18"/>
        <v>38609</v>
      </c>
      <c r="F250" s="4">
        <f t="shared" si="19"/>
        <v>643.4833333333333</v>
      </c>
      <c r="G250" s="31">
        <v>452609</v>
      </c>
      <c r="H250" s="16">
        <f t="shared" si="20"/>
        <v>5851.82</v>
      </c>
      <c r="I250" s="26">
        <f t="shared" si="21"/>
        <v>77.34499694112259</v>
      </c>
      <c r="J250" s="26">
        <f t="shared" si="22"/>
        <v>7543.483333333334</v>
      </c>
      <c r="K250" s="20">
        <f t="shared" si="23"/>
        <v>60</v>
      </c>
      <c r="L250">
        <v>123</v>
      </c>
      <c r="M250">
        <v>864</v>
      </c>
      <c r="N250">
        <v>24</v>
      </c>
      <c r="O250">
        <v>1011</v>
      </c>
      <c r="P250">
        <v>108</v>
      </c>
      <c r="Q250">
        <v>324</v>
      </c>
      <c r="R250">
        <v>273</v>
      </c>
      <c r="S250">
        <v>0</v>
      </c>
      <c r="T250">
        <v>36</v>
      </c>
      <c r="U250">
        <v>741</v>
      </c>
      <c r="V250">
        <v>0</v>
      </c>
      <c r="W250">
        <v>0</v>
      </c>
      <c r="X250">
        <v>150</v>
      </c>
      <c r="Y250">
        <v>150</v>
      </c>
      <c r="Z250">
        <v>50</v>
      </c>
      <c r="AA250">
        <v>0</v>
      </c>
      <c r="AB250">
        <v>50</v>
      </c>
      <c r="AC250">
        <v>1952</v>
      </c>
      <c r="AD250">
        <v>60</v>
      </c>
      <c r="AE250">
        <v>32.53</v>
      </c>
      <c r="AF250">
        <v>1296.22</v>
      </c>
      <c r="AG250">
        <v>1296.22</v>
      </c>
      <c r="AH250">
        <v>0</v>
      </c>
      <c r="AI250">
        <v>0</v>
      </c>
      <c r="AJ250">
        <v>0</v>
      </c>
      <c r="AK250">
        <v>50</v>
      </c>
      <c r="AL250">
        <v>50</v>
      </c>
      <c r="AM250">
        <v>0</v>
      </c>
      <c r="AN250">
        <v>120</v>
      </c>
      <c r="AO250">
        <v>0</v>
      </c>
      <c r="AP250">
        <v>0</v>
      </c>
      <c r="AQ250">
        <v>0</v>
      </c>
      <c r="AR250">
        <v>0</v>
      </c>
      <c r="AS250">
        <v>0</v>
      </c>
      <c r="AT250">
        <v>0</v>
      </c>
      <c r="AU250">
        <v>0</v>
      </c>
      <c r="AV250">
        <v>0</v>
      </c>
      <c r="AW250">
        <v>0</v>
      </c>
      <c r="AX250">
        <v>0</v>
      </c>
      <c r="AY250">
        <v>220</v>
      </c>
      <c r="AZ250">
        <v>2383.6</v>
      </c>
      <c r="BA250">
        <v>0</v>
      </c>
      <c r="BB250">
        <v>2383.6</v>
      </c>
      <c r="BC250">
        <v>0</v>
      </c>
      <c r="BD250">
        <v>0</v>
      </c>
      <c r="BE250" s="22">
        <v>3899.82</v>
      </c>
      <c r="BF250">
        <v>60</v>
      </c>
      <c r="BG250">
        <v>65</v>
      </c>
      <c r="BH250">
        <v>1</v>
      </c>
      <c r="BI250">
        <v>1</v>
      </c>
      <c r="BJ250">
        <v>97.53</v>
      </c>
    </row>
    <row r="251" spans="1:62" ht="12.75">
      <c r="A251">
        <v>534</v>
      </c>
      <c r="B251" t="s">
        <v>370</v>
      </c>
      <c r="C251" t="s">
        <v>305</v>
      </c>
      <c r="D251" s="14">
        <v>735000</v>
      </c>
      <c r="E251" s="4">
        <f t="shared" si="18"/>
        <v>78035</v>
      </c>
      <c r="F251" s="4">
        <f t="shared" si="19"/>
        <v>928.9880952380952</v>
      </c>
      <c r="G251" s="31">
        <v>739535</v>
      </c>
      <c r="H251" s="16">
        <f t="shared" si="20"/>
        <v>3201.24</v>
      </c>
      <c r="I251" s="26">
        <f t="shared" si="21"/>
        <v>231.01516912196524</v>
      </c>
      <c r="J251" s="26">
        <f t="shared" si="22"/>
        <v>8803.988095238095</v>
      </c>
      <c r="K251" s="20">
        <f t="shared" si="23"/>
        <v>84</v>
      </c>
      <c r="L251">
        <v>233</v>
      </c>
      <c r="M251">
        <v>1173</v>
      </c>
      <c r="N251">
        <v>144</v>
      </c>
      <c r="O251">
        <v>1550</v>
      </c>
      <c r="P251">
        <v>144</v>
      </c>
      <c r="Q251">
        <v>384</v>
      </c>
      <c r="R251">
        <v>112</v>
      </c>
      <c r="S251">
        <v>0</v>
      </c>
      <c r="T251">
        <v>3</v>
      </c>
      <c r="U251">
        <v>643</v>
      </c>
      <c r="V251">
        <v>0</v>
      </c>
      <c r="W251">
        <v>0</v>
      </c>
      <c r="X251">
        <v>300</v>
      </c>
      <c r="Y251">
        <v>300</v>
      </c>
      <c r="Z251">
        <v>100</v>
      </c>
      <c r="AA251">
        <v>450</v>
      </c>
      <c r="AB251">
        <v>550</v>
      </c>
      <c r="AC251">
        <v>3043</v>
      </c>
      <c r="AD251">
        <v>84</v>
      </c>
      <c r="AE251">
        <v>36.23</v>
      </c>
      <c r="AF251">
        <v>128.24</v>
      </c>
      <c r="AG251">
        <v>128.24</v>
      </c>
      <c r="AH251">
        <v>0</v>
      </c>
      <c r="AI251">
        <v>0</v>
      </c>
      <c r="AJ251">
        <v>0</v>
      </c>
      <c r="AK251">
        <v>0</v>
      </c>
      <c r="AL251">
        <v>0</v>
      </c>
      <c r="AM251">
        <v>0</v>
      </c>
      <c r="AN251">
        <v>30</v>
      </c>
      <c r="AO251">
        <v>0</v>
      </c>
      <c r="AP251">
        <v>0</v>
      </c>
      <c r="AQ251">
        <v>0</v>
      </c>
      <c r="AR251">
        <v>0</v>
      </c>
      <c r="AS251">
        <v>0</v>
      </c>
      <c r="AT251">
        <v>0</v>
      </c>
      <c r="AU251">
        <v>0</v>
      </c>
      <c r="AV251">
        <v>0</v>
      </c>
      <c r="AW251">
        <v>0</v>
      </c>
      <c r="AX251">
        <v>0</v>
      </c>
      <c r="AY251">
        <v>30</v>
      </c>
      <c r="AZ251">
        <v>0</v>
      </c>
      <c r="BA251">
        <v>0</v>
      </c>
      <c r="BB251">
        <v>0</v>
      </c>
      <c r="BC251">
        <v>0</v>
      </c>
      <c r="BD251">
        <v>0</v>
      </c>
      <c r="BE251" s="22">
        <v>158.24</v>
      </c>
      <c r="BF251">
        <v>84</v>
      </c>
      <c r="BG251">
        <v>1.88</v>
      </c>
      <c r="BH251">
        <v>1</v>
      </c>
      <c r="BI251">
        <v>1</v>
      </c>
      <c r="BJ251">
        <v>38.11</v>
      </c>
    </row>
    <row r="252" spans="1:62" ht="12.75">
      <c r="A252">
        <v>539</v>
      </c>
      <c r="B252" t="s">
        <v>370</v>
      </c>
      <c r="C252" t="s">
        <v>310</v>
      </c>
      <c r="D252" s="14">
        <v>3513000</v>
      </c>
      <c r="E252" s="4">
        <f t="shared" si="18"/>
        <v>166897</v>
      </c>
      <c r="F252" s="4">
        <f t="shared" si="19"/>
        <v>1520.0091074681238</v>
      </c>
      <c r="G252" s="31">
        <v>3328597</v>
      </c>
      <c r="H252" s="16">
        <f t="shared" si="20"/>
        <v>18945.3</v>
      </c>
      <c r="I252" s="26">
        <f t="shared" si="21"/>
        <v>175.69513282977837</v>
      </c>
      <c r="J252" s="26">
        <f t="shared" si="22"/>
        <v>30315.09107468124</v>
      </c>
      <c r="K252" s="20">
        <f t="shared" si="23"/>
        <v>109.8</v>
      </c>
      <c r="L252">
        <v>1975</v>
      </c>
      <c r="M252">
        <v>1296</v>
      </c>
      <c r="N252">
        <v>48</v>
      </c>
      <c r="O252">
        <v>3319</v>
      </c>
      <c r="P252">
        <v>72</v>
      </c>
      <c r="Q252">
        <v>420</v>
      </c>
      <c r="R252">
        <v>238</v>
      </c>
      <c r="S252">
        <v>0</v>
      </c>
      <c r="T252">
        <v>20.17</v>
      </c>
      <c r="U252">
        <v>750.17</v>
      </c>
      <c r="V252">
        <v>0</v>
      </c>
      <c r="W252">
        <v>0</v>
      </c>
      <c r="X252">
        <v>1050</v>
      </c>
      <c r="Y252">
        <v>1050</v>
      </c>
      <c r="Z252">
        <v>200</v>
      </c>
      <c r="AA252">
        <v>450</v>
      </c>
      <c r="AB252">
        <v>650</v>
      </c>
      <c r="AC252">
        <v>5769.17</v>
      </c>
      <c r="AD252">
        <v>109.8</v>
      </c>
      <c r="AE252">
        <v>52.54</v>
      </c>
      <c r="AF252">
        <v>1075.63</v>
      </c>
      <c r="AG252">
        <v>1075.63</v>
      </c>
      <c r="AH252">
        <v>40</v>
      </c>
      <c r="AI252">
        <v>0</v>
      </c>
      <c r="AJ252">
        <v>40</v>
      </c>
      <c r="AK252">
        <v>0</v>
      </c>
      <c r="AL252">
        <v>125</v>
      </c>
      <c r="AM252">
        <v>0</v>
      </c>
      <c r="AN252">
        <v>50</v>
      </c>
      <c r="AO252">
        <v>0</v>
      </c>
      <c r="AP252">
        <v>70</v>
      </c>
      <c r="AQ252">
        <v>15</v>
      </c>
      <c r="AR252">
        <v>0</v>
      </c>
      <c r="AS252">
        <v>10</v>
      </c>
      <c r="AT252">
        <v>0</v>
      </c>
      <c r="AU252">
        <v>0</v>
      </c>
      <c r="AV252">
        <v>0</v>
      </c>
      <c r="AW252">
        <v>0</v>
      </c>
      <c r="AX252">
        <v>0</v>
      </c>
      <c r="AY252">
        <v>270</v>
      </c>
      <c r="AZ252">
        <v>11641.3</v>
      </c>
      <c r="BA252">
        <v>149.2</v>
      </c>
      <c r="BB252">
        <v>11790.5</v>
      </c>
      <c r="BC252">
        <v>0</v>
      </c>
      <c r="BD252">
        <v>0</v>
      </c>
      <c r="BE252" s="22">
        <v>13176.13</v>
      </c>
      <c r="BF252">
        <v>109.8</v>
      </c>
      <c r="BG252">
        <v>120</v>
      </c>
      <c r="BH252">
        <v>1</v>
      </c>
      <c r="BI252">
        <v>1</v>
      </c>
      <c r="BJ252">
        <v>172.54</v>
      </c>
    </row>
    <row r="253" spans="1:62" ht="12.75">
      <c r="A253">
        <v>543</v>
      </c>
      <c r="B253" t="s">
        <v>370</v>
      </c>
      <c r="C253" t="s">
        <v>314</v>
      </c>
      <c r="D253" s="14">
        <v>1622000</v>
      </c>
      <c r="E253" s="4">
        <f t="shared" si="18"/>
        <v>88172</v>
      </c>
      <c r="F253" s="4">
        <f t="shared" si="19"/>
        <v>1188.3018867924527</v>
      </c>
      <c r="G253" s="31">
        <v>1547972</v>
      </c>
      <c r="H253" s="16">
        <f t="shared" si="20"/>
        <v>9546.189999999999</v>
      </c>
      <c r="I253" s="26">
        <f t="shared" si="21"/>
        <v>162.15600150426508</v>
      </c>
      <c r="J253" s="26">
        <f t="shared" si="22"/>
        <v>20862.156334231804</v>
      </c>
      <c r="K253" s="20">
        <f t="shared" si="23"/>
        <v>74.2</v>
      </c>
      <c r="L253">
        <v>611</v>
      </c>
      <c r="M253">
        <v>915</v>
      </c>
      <c r="N253">
        <v>36</v>
      </c>
      <c r="O253">
        <v>1562</v>
      </c>
      <c r="P253">
        <v>24</v>
      </c>
      <c r="Q253">
        <v>336</v>
      </c>
      <c r="R253">
        <v>308</v>
      </c>
      <c r="S253">
        <v>0</v>
      </c>
      <c r="T253">
        <v>25</v>
      </c>
      <c r="U253">
        <v>693</v>
      </c>
      <c r="V253">
        <v>0</v>
      </c>
      <c r="W253">
        <v>150</v>
      </c>
      <c r="X253">
        <v>1600</v>
      </c>
      <c r="Y253">
        <v>1750</v>
      </c>
      <c r="Z253">
        <v>50</v>
      </c>
      <c r="AA253">
        <v>150</v>
      </c>
      <c r="AB253">
        <v>200</v>
      </c>
      <c r="AC253">
        <v>4205</v>
      </c>
      <c r="AD253">
        <v>74.2</v>
      </c>
      <c r="AE253">
        <v>56.67</v>
      </c>
      <c r="AF253">
        <v>1429.1</v>
      </c>
      <c r="AG253">
        <v>1429.1</v>
      </c>
      <c r="AH253">
        <v>0</v>
      </c>
      <c r="AI253">
        <v>0</v>
      </c>
      <c r="AJ253">
        <v>0</v>
      </c>
      <c r="AK253">
        <v>50</v>
      </c>
      <c r="AL253">
        <v>0</v>
      </c>
      <c r="AM253">
        <v>0</v>
      </c>
      <c r="AN253">
        <v>40</v>
      </c>
      <c r="AO253">
        <v>0</v>
      </c>
      <c r="AP253">
        <v>0</v>
      </c>
      <c r="AQ253">
        <v>0</v>
      </c>
      <c r="AR253">
        <v>120</v>
      </c>
      <c r="AS253">
        <v>0</v>
      </c>
      <c r="AT253">
        <v>0</v>
      </c>
      <c r="AU253">
        <v>0</v>
      </c>
      <c r="AV253">
        <v>0</v>
      </c>
      <c r="AW253">
        <v>0</v>
      </c>
      <c r="AX253">
        <v>0</v>
      </c>
      <c r="AY253">
        <v>210</v>
      </c>
      <c r="AZ253">
        <v>3702.09</v>
      </c>
      <c r="BA253">
        <v>0</v>
      </c>
      <c r="BB253">
        <v>3702.09</v>
      </c>
      <c r="BC253">
        <v>0</v>
      </c>
      <c r="BD253">
        <v>0</v>
      </c>
      <c r="BE253" s="22">
        <v>5341.19</v>
      </c>
      <c r="BF253">
        <v>74.2</v>
      </c>
      <c r="BG253">
        <v>71.98</v>
      </c>
      <c r="BH253">
        <v>1</v>
      </c>
      <c r="BI253">
        <v>1</v>
      </c>
      <c r="BJ253">
        <v>128.65</v>
      </c>
    </row>
    <row r="254" spans="1:62" ht="12.75">
      <c r="A254">
        <v>554</v>
      </c>
      <c r="B254" t="s">
        <v>370</v>
      </c>
      <c r="C254" t="s">
        <v>322</v>
      </c>
      <c r="D254" s="14">
        <v>378000</v>
      </c>
      <c r="E254" s="4">
        <f t="shared" si="18"/>
        <v>39122</v>
      </c>
      <c r="F254" s="4">
        <f t="shared" si="19"/>
        <v>752.3461538461538</v>
      </c>
      <c r="G254" s="31">
        <v>379322</v>
      </c>
      <c r="H254" s="16">
        <f t="shared" si="20"/>
        <v>2667.7200000000003</v>
      </c>
      <c r="I254" s="26">
        <f t="shared" si="21"/>
        <v>142.18958511388</v>
      </c>
      <c r="J254" s="26">
        <f t="shared" si="22"/>
        <v>7294.653846153846</v>
      </c>
      <c r="K254" s="20">
        <f t="shared" si="23"/>
        <v>52</v>
      </c>
      <c r="L254">
        <v>402</v>
      </c>
      <c r="M254">
        <v>576</v>
      </c>
      <c r="N254">
        <v>28</v>
      </c>
      <c r="O254">
        <v>1006</v>
      </c>
      <c r="P254">
        <v>48</v>
      </c>
      <c r="Q254">
        <v>168</v>
      </c>
      <c r="R254">
        <v>217</v>
      </c>
      <c r="S254">
        <v>21</v>
      </c>
      <c r="T254">
        <v>0</v>
      </c>
      <c r="U254">
        <v>454</v>
      </c>
      <c r="V254">
        <v>0</v>
      </c>
      <c r="W254">
        <v>0</v>
      </c>
      <c r="X254">
        <v>150</v>
      </c>
      <c r="Y254">
        <v>150</v>
      </c>
      <c r="Z254">
        <v>150</v>
      </c>
      <c r="AA254">
        <v>150</v>
      </c>
      <c r="AB254">
        <v>300</v>
      </c>
      <c r="AC254">
        <v>1910</v>
      </c>
      <c r="AD254">
        <v>52</v>
      </c>
      <c r="AE254">
        <v>36.73</v>
      </c>
      <c r="AF254">
        <v>664.79</v>
      </c>
      <c r="AG254">
        <v>664.79</v>
      </c>
      <c r="AH254">
        <v>0</v>
      </c>
      <c r="AI254">
        <v>0</v>
      </c>
      <c r="AJ254">
        <v>0</v>
      </c>
      <c r="AK254">
        <v>0</v>
      </c>
      <c r="AL254">
        <v>75</v>
      </c>
      <c r="AM254">
        <v>0</v>
      </c>
      <c r="AN254">
        <v>0</v>
      </c>
      <c r="AO254">
        <v>0</v>
      </c>
      <c r="AP254">
        <v>0</v>
      </c>
      <c r="AQ254">
        <v>0</v>
      </c>
      <c r="AR254">
        <v>0</v>
      </c>
      <c r="AS254">
        <v>0</v>
      </c>
      <c r="AT254">
        <v>0</v>
      </c>
      <c r="AU254">
        <v>0</v>
      </c>
      <c r="AV254">
        <v>0</v>
      </c>
      <c r="AW254">
        <v>0</v>
      </c>
      <c r="AX254">
        <v>0</v>
      </c>
      <c r="AY254">
        <v>75</v>
      </c>
      <c r="AZ254">
        <v>0</v>
      </c>
      <c r="BA254">
        <v>0</v>
      </c>
      <c r="BB254">
        <v>0</v>
      </c>
      <c r="BC254">
        <v>17.93</v>
      </c>
      <c r="BD254">
        <v>17.93</v>
      </c>
      <c r="BE254" s="22">
        <v>757.72</v>
      </c>
      <c r="BF254">
        <v>52</v>
      </c>
      <c r="BG254">
        <v>14.57</v>
      </c>
      <c r="BH254">
        <v>1</v>
      </c>
      <c r="BI254">
        <v>1</v>
      </c>
      <c r="BJ254">
        <v>51.3</v>
      </c>
    </row>
    <row r="255" spans="1:62" ht="12.75">
      <c r="A255">
        <v>258</v>
      </c>
      <c r="B255" t="s">
        <v>370</v>
      </c>
      <c r="C255" t="s">
        <v>27</v>
      </c>
      <c r="D255" s="14">
        <v>769000</v>
      </c>
      <c r="E255" s="4">
        <f t="shared" si="18"/>
        <v>15380</v>
      </c>
      <c r="F255" s="4">
        <f t="shared" si="19"/>
        <v>286.94029850746267</v>
      </c>
      <c r="G255" s="31">
        <v>707480</v>
      </c>
      <c r="H255" s="16">
        <f t="shared" si="20"/>
        <v>3617</v>
      </c>
      <c r="I255" s="26">
        <f t="shared" si="21"/>
        <v>195.59856234448438</v>
      </c>
      <c r="J255" s="26">
        <f t="shared" si="22"/>
        <v>13199.253731343284</v>
      </c>
      <c r="K255" s="20">
        <f t="shared" si="23"/>
        <v>53.6</v>
      </c>
      <c r="L255">
        <v>0</v>
      </c>
      <c r="M255">
        <v>271</v>
      </c>
      <c r="N255">
        <v>0</v>
      </c>
      <c r="O255">
        <v>271</v>
      </c>
      <c r="P255">
        <v>24</v>
      </c>
      <c r="Q255">
        <v>24</v>
      </c>
      <c r="R255">
        <v>7</v>
      </c>
      <c r="S255">
        <v>0</v>
      </c>
      <c r="T255">
        <v>0</v>
      </c>
      <c r="U255">
        <v>55</v>
      </c>
      <c r="V255">
        <v>0</v>
      </c>
      <c r="W255">
        <v>0</v>
      </c>
      <c r="X255">
        <v>100</v>
      </c>
      <c r="Y255">
        <v>100</v>
      </c>
      <c r="Z255">
        <v>0</v>
      </c>
      <c r="AA255">
        <v>0</v>
      </c>
      <c r="AB255">
        <v>0</v>
      </c>
      <c r="AC255">
        <v>426</v>
      </c>
      <c r="AD255">
        <v>53.6</v>
      </c>
      <c r="AE255">
        <v>7.95</v>
      </c>
      <c r="AF255">
        <v>2416</v>
      </c>
      <c r="AG255">
        <v>2416</v>
      </c>
      <c r="AH255">
        <v>360</v>
      </c>
      <c r="AI255">
        <v>0</v>
      </c>
      <c r="AJ255">
        <v>360</v>
      </c>
      <c r="AK255">
        <v>150</v>
      </c>
      <c r="AL255">
        <v>75</v>
      </c>
      <c r="AM255">
        <v>0</v>
      </c>
      <c r="AN255">
        <v>180</v>
      </c>
      <c r="AO255">
        <v>0</v>
      </c>
      <c r="AP255">
        <v>0</v>
      </c>
      <c r="AQ255">
        <v>0</v>
      </c>
      <c r="AR255">
        <v>0</v>
      </c>
      <c r="AS255">
        <v>10</v>
      </c>
      <c r="AT255">
        <v>0</v>
      </c>
      <c r="AU255">
        <v>0</v>
      </c>
      <c r="AV255">
        <v>0</v>
      </c>
      <c r="AW255">
        <v>0</v>
      </c>
      <c r="AX255">
        <v>0</v>
      </c>
      <c r="AY255">
        <v>415</v>
      </c>
      <c r="AZ255">
        <v>0</v>
      </c>
      <c r="BA255">
        <v>0</v>
      </c>
      <c r="BB255">
        <v>0</v>
      </c>
      <c r="BC255">
        <v>0</v>
      </c>
      <c r="BD255">
        <v>0</v>
      </c>
      <c r="BE255" s="22">
        <v>3191</v>
      </c>
      <c r="BF255">
        <v>53.6</v>
      </c>
      <c r="BG255">
        <v>59.53</v>
      </c>
      <c r="BH255">
        <v>1</v>
      </c>
      <c r="BI255">
        <v>1</v>
      </c>
      <c r="BJ255">
        <v>67.48</v>
      </c>
    </row>
    <row r="256" spans="1:62" ht="12.75">
      <c r="A256">
        <v>395</v>
      </c>
      <c r="B256" t="s">
        <v>370</v>
      </c>
      <c r="C256" t="s">
        <v>537</v>
      </c>
      <c r="D256" s="14">
        <v>493000</v>
      </c>
      <c r="E256" s="4">
        <f t="shared" si="18"/>
        <v>64945</v>
      </c>
      <c r="F256" s="4">
        <f t="shared" si="19"/>
        <v>753.4222737819025</v>
      </c>
      <c r="G256" s="31">
        <v>508645</v>
      </c>
      <c r="H256" s="16">
        <f t="shared" si="20"/>
        <v>4586.78</v>
      </c>
      <c r="I256" s="26">
        <f t="shared" si="21"/>
        <v>110.89369884755756</v>
      </c>
      <c r="J256" s="26">
        <f t="shared" si="22"/>
        <v>5900.754060324826</v>
      </c>
      <c r="K256" s="20">
        <f t="shared" si="23"/>
        <v>86.2</v>
      </c>
      <c r="L256">
        <v>767</v>
      </c>
      <c r="M256">
        <v>1056</v>
      </c>
      <c r="N256">
        <v>12</v>
      </c>
      <c r="O256">
        <v>1835</v>
      </c>
      <c r="P256">
        <v>120</v>
      </c>
      <c r="Q256">
        <v>420</v>
      </c>
      <c r="R256">
        <v>133</v>
      </c>
      <c r="S256">
        <v>0</v>
      </c>
      <c r="T256">
        <v>14</v>
      </c>
      <c r="U256">
        <v>687</v>
      </c>
      <c r="V256">
        <v>0</v>
      </c>
      <c r="W256">
        <v>0</v>
      </c>
      <c r="X256">
        <v>1150</v>
      </c>
      <c r="Y256">
        <v>1150</v>
      </c>
      <c r="Z256">
        <v>100</v>
      </c>
      <c r="AA256">
        <v>300</v>
      </c>
      <c r="AB256">
        <v>400</v>
      </c>
      <c r="AC256">
        <v>4072</v>
      </c>
      <c r="AD256">
        <v>86.2</v>
      </c>
      <c r="AE256">
        <v>47.24</v>
      </c>
      <c r="AF256">
        <v>504.78</v>
      </c>
      <c r="AG256">
        <v>504.78</v>
      </c>
      <c r="AH256">
        <v>0</v>
      </c>
      <c r="AI256">
        <v>0</v>
      </c>
      <c r="AJ256">
        <v>0</v>
      </c>
      <c r="AK256">
        <v>0</v>
      </c>
      <c r="AL256">
        <v>0</v>
      </c>
      <c r="AM256">
        <v>0</v>
      </c>
      <c r="AN256">
        <v>10</v>
      </c>
      <c r="AO256">
        <v>0</v>
      </c>
      <c r="AP256">
        <v>0</v>
      </c>
      <c r="AQ256">
        <v>0</v>
      </c>
      <c r="AR256">
        <v>0</v>
      </c>
      <c r="AS256">
        <v>0</v>
      </c>
      <c r="AT256">
        <v>0</v>
      </c>
      <c r="AU256">
        <v>0</v>
      </c>
      <c r="AV256">
        <v>0</v>
      </c>
      <c r="AW256">
        <v>0</v>
      </c>
      <c r="AX256">
        <v>0</v>
      </c>
      <c r="AY256">
        <v>10</v>
      </c>
      <c r="AZ256">
        <v>0</v>
      </c>
      <c r="BA256">
        <v>0</v>
      </c>
      <c r="BB256">
        <v>0</v>
      </c>
      <c r="BC256">
        <v>0</v>
      </c>
      <c r="BD256">
        <v>0</v>
      </c>
      <c r="BE256" s="22">
        <v>514.78</v>
      </c>
      <c r="BF256">
        <v>86.2</v>
      </c>
      <c r="BG256">
        <v>5.97</v>
      </c>
      <c r="BH256">
        <v>1</v>
      </c>
      <c r="BI256">
        <v>1</v>
      </c>
      <c r="BJ256">
        <v>53.21</v>
      </c>
    </row>
    <row r="257" spans="1:62" ht="12.75">
      <c r="A257">
        <v>1342</v>
      </c>
      <c r="B257" t="s">
        <v>370</v>
      </c>
      <c r="C257" t="s">
        <v>88</v>
      </c>
      <c r="D257" s="14">
        <v>574000</v>
      </c>
      <c r="E257" s="4">
        <f t="shared" si="18"/>
        <v>33747</v>
      </c>
      <c r="F257" s="4">
        <f t="shared" si="19"/>
        <v>1088.6129032258063</v>
      </c>
      <c r="G257" s="31">
        <v>550347</v>
      </c>
      <c r="H257" s="16">
        <f t="shared" si="20"/>
        <v>1773.15</v>
      </c>
      <c r="I257" s="26">
        <f t="shared" si="21"/>
        <v>310.3781405972422</v>
      </c>
      <c r="J257" s="26">
        <f t="shared" si="22"/>
        <v>17753.129032258064</v>
      </c>
      <c r="K257" s="20">
        <f t="shared" si="23"/>
        <v>31</v>
      </c>
      <c r="L257">
        <v>481</v>
      </c>
      <c r="M257">
        <v>279</v>
      </c>
      <c r="N257">
        <v>0</v>
      </c>
      <c r="O257">
        <v>760</v>
      </c>
      <c r="P257">
        <v>0</v>
      </c>
      <c r="Q257">
        <v>48</v>
      </c>
      <c r="R257">
        <v>0</v>
      </c>
      <c r="S257">
        <v>51</v>
      </c>
      <c r="T257">
        <v>0</v>
      </c>
      <c r="U257">
        <v>99</v>
      </c>
      <c r="V257">
        <v>0</v>
      </c>
      <c r="W257">
        <v>0</v>
      </c>
      <c r="X257">
        <v>0</v>
      </c>
      <c r="Y257">
        <v>0</v>
      </c>
      <c r="Z257">
        <v>100</v>
      </c>
      <c r="AA257">
        <v>450</v>
      </c>
      <c r="AB257">
        <v>550</v>
      </c>
      <c r="AC257">
        <v>1409</v>
      </c>
      <c r="AD257">
        <v>31</v>
      </c>
      <c r="AE257">
        <v>45.45</v>
      </c>
      <c r="AF257">
        <v>364.15</v>
      </c>
      <c r="AG257">
        <v>364.15</v>
      </c>
      <c r="AH257">
        <v>0</v>
      </c>
      <c r="AI257">
        <v>0</v>
      </c>
      <c r="AJ257">
        <v>0</v>
      </c>
      <c r="AK257">
        <v>0</v>
      </c>
      <c r="AL257">
        <v>0</v>
      </c>
      <c r="AM257">
        <v>0</v>
      </c>
      <c r="AN257">
        <v>0</v>
      </c>
      <c r="AO257">
        <v>0</v>
      </c>
      <c r="AP257">
        <v>0</v>
      </c>
      <c r="AQ257">
        <v>0</v>
      </c>
      <c r="AR257">
        <v>0</v>
      </c>
      <c r="AS257">
        <v>0</v>
      </c>
      <c r="AT257">
        <v>0</v>
      </c>
      <c r="AU257">
        <v>0</v>
      </c>
      <c r="AV257">
        <v>0</v>
      </c>
      <c r="AW257">
        <v>0</v>
      </c>
      <c r="AX257">
        <v>0</v>
      </c>
      <c r="AY257">
        <v>0</v>
      </c>
      <c r="AZ257">
        <v>0</v>
      </c>
      <c r="BA257">
        <v>0</v>
      </c>
      <c r="BB257">
        <v>0</v>
      </c>
      <c r="BC257">
        <v>0</v>
      </c>
      <c r="BD257">
        <v>0</v>
      </c>
      <c r="BE257" s="22">
        <v>364.15</v>
      </c>
      <c r="BF257">
        <v>31</v>
      </c>
      <c r="BG257">
        <v>11.75</v>
      </c>
      <c r="BH257">
        <v>1</v>
      </c>
      <c r="BI257">
        <v>1</v>
      </c>
      <c r="BJ257">
        <v>57.2</v>
      </c>
    </row>
    <row r="258" spans="1:62" ht="12.75">
      <c r="A258">
        <v>513</v>
      </c>
      <c r="B258" t="s">
        <v>370</v>
      </c>
      <c r="C258" t="s">
        <v>285</v>
      </c>
      <c r="D258" s="14">
        <v>253000</v>
      </c>
      <c r="E258" s="4">
        <f t="shared" si="18"/>
        <v>5060</v>
      </c>
      <c r="F258" s="4">
        <f t="shared" si="19"/>
        <v>127.13567839195981</v>
      </c>
      <c r="G258" s="31">
        <v>232760</v>
      </c>
      <c r="H258" s="16">
        <f t="shared" si="20"/>
        <v>1509</v>
      </c>
      <c r="I258" s="26">
        <f t="shared" si="21"/>
        <v>154.24784625579855</v>
      </c>
      <c r="J258" s="26">
        <f t="shared" si="22"/>
        <v>5848.241206030151</v>
      </c>
      <c r="K258" s="20">
        <f t="shared" si="23"/>
        <v>39.8</v>
      </c>
      <c r="L258">
        <v>212</v>
      </c>
      <c r="M258">
        <v>456</v>
      </c>
      <c r="N258">
        <v>0</v>
      </c>
      <c r="O258">
        <v>668</v>
      </c>
      <c r="P258">
        <v>24</v>
      </c>
      <c r="Q258">
        <v>264</v>
      </c>
      <c r="R258">
        <v>0</v>
      </c>
      <c r="S258">
        <v>63</v>
      </c>
      <c r="T258">
        <v>0</v>
      </c>
      <c r="U258">
        <v>351</v>
      </c>
      <c r="V258">
        <v>0</v>
      </c>
      <c r="W258">
        <v>0</v>
      </c>
      <c r="X258">
        <v>150</v>
      </c>
      <c r="Y258">
        <v>150</v>
      </c>
      <c r="Z258">
        <v>50</v>
      </c>
      <c r="AA258">
        <v>0</v>
      </c>
      <c r="AB258">
        <v>50</v>
      </c>
      <c r="AC258">
        <v>1219</v>
      </c>
      <c r="AD258">
        <v>39.8</v>
      </c>
      <c r="AE258">
        <v>30.63</v>
      </c>
      <c r="AF258">
        <v>0</v>
      </c>
      <c r="AG258">
        <v>0</v>
      </c>
      <c r="AH258">
        <v>40</v>
      </c>
      <c r="AI258">
        <v>0</v>
      </c>
      <c r="AJ258">
        <v>40</v>
      </c>
      <c r="AK258">
        <v>0</v>
      </c>
      <c r="AL258">
        <v>200</v>
      </c>
      <c r="AM258">
        <v>0</v>
      </c>
      <c r="AN258">
        <v>30</v>
      </c>
      <c r="AO258">
        <v>0</v>
      </c>
      <c r="AP258">
        <v>0</v>
      </c>
      <c r="AQ258">
        <v>0</v>
      </c>
      <c r="AR258">
        <v>0</v>
      </c>
      <c r="AS258">
        <v>20</v>
      </c>
      <c r="AT258">
        <v>0</v>
      </c>
      <c r="AU258">
        <v>0</v>
      </c>
      <c r="AV258">
        <v>0</v>
      </c>
      <c r="AW258">
        <v>0</v>
      </c>
      <c r="AX258">
        <v>0</v>
      </c>
      <c r="AY258">
        <v>250</v>
      </c>
      <c r="AZ258">
        <v>0</v>
      </c>
      <c r="BA258">
        <v>0</v>
      </c>
      <c r="BB258">
        <v>0</v>
      </c>
      <c r="BC258">
        <v>0</v>
      </c>
      <c r="BD258">
        <v>0</v>
      </c>
      <c r="BE258" s="22">
        <v>290</v>
      </c>
      <c r="BF258">
        <v>39.8</v>
      </c>
      <c r="BG258">
        <v>7.29</v>
      </c>
      <c r="BH258">
        <v>1</v>
      </c>
      <c r="BI258">
        <v>1</v>
      </c>
      <c r="BJ258">
        <v>37.91</v>
      </c>
    </row>
    <row r="259" spans="1:62" ht="12.75">
      <c r="A259">
        <v>9</v>
      </c>
      <c r="B259" t="s">
        <v>341</v>
      </c>
      <c r="C259" t="s">
        <v>342</v>
      </c>
      <c r="D259" s="14">
        <v>7999000</v>
      </c>
      <c r="E259" s="4">
        <f aca="true" t="shared" si="24" ref="E259:E286">G259-(0.9*D259)</f>
        <v>298046</v>
      </c>
      <c r="F259" s="4">
        <f aca="true" t="shared" si="25" ref="F259:F286">E259/K259</f>
        <v>5960.92</v>
      </c>
      <c r="G259" s="31">
        <v>7497146</v>
      </c>
      <c r="H259" s="16">
        <f aca="true" t="shared" si="26" ref="H259:H286">AC259+BE259</f>
        <v>5392.67</v>
      </c>
      <c r="I259" s="26">
        <f aca="true" t="shared" si="27" ref="I259:I286">G259/H259</f>
        <v>1390.247502628568</v>
      </c>
      <c r="J259" s="28">
        <f aca="true" t="shared" si="28" ref="J259:J286">G259/K259</f>
        <v>149942.92</v>
      </c>
      <c r="K259" s="20">
        <f aca="true" t="shared" si="29" ref="K259:K286">BF259</f>
        <v>50</v>
      </c>
      <c r="L259">
        <v>1804</v>
      </c>
      <c r="M259">
        <v>378</v>
      </c>
      <c r="N259">
        <v>48</v>
      </c>
      <c r="O259">
        <v>2230</v>
      </c>
      <c r="P259">
        <v>216</v>
      </c>
      <c r="Q259">
        <v>312</v>
      </c>
      <c r="R259">
        <v>0</v>
      </c>
      <c r="S259">
        <v>0</v>
      </c>
      <c r="T259">
        <v>194</v>
      </c>
      <c r="U259">
        <v>722</v>
      </c>
      <c r="V259">
        <v>150</v>
      </c>
      <c r="W259">
        <v>300</v>
      </c>
      <c r="X259">
        <v>1000</v>
      </c>
      <c r="Y259">
        <v>1450</v>
      </c>
      <c r="Z259">
        <v>50</v>
      </c>
      <c r="AA259">
        <v>150</v>
      </c>
      <c r="AB259">
        <v>200</v>
      </c>
      <c r="AC259">
        <v>4602</v>
      </c>
      <c r="AD259">
        <v>50</v>
      </c>
      <c r="AE259">
        <v>92.04</v>
      </c>
      <c r="AF259">
        <v>494.03</v>
      </c>
      <c r="AG259">
        <v>494.03</v>
      </c>
      <c r="AH259">
        <v>0</v>
      </c>
      <c r="AI259">
        <v>0</v>
      </c>
      <c r="AJ259">
        <v>0</v>
      </c>
      <c r="AK259">
        <v>0</v>
      </c>
      <c r="AL259">
        <v>100</v>
      </c>
      <c r="AM259">
        <v>0</v>
      </c>
      <c r="AN259">
        <v>140</v>
      </c>
      <c r="AO259">
        <v>0</v>
      </c>
      <c r="AP259">
        <v>0</v>
      </c>
      <c r="AQ259">
        <v>15</v>
      </c>
      <c r="AR259">
        <v>0</v>
      </c>
      <c r="AS259">
        <v>20</v>
      </c>
      <c r="AT259">
        <v>0</v>
      </c>
      <c r="AU259">
        <v>0</v>
      </c>
      <c r="AV259">
        <v>0</v>
      </c>
      <c r="AW259">
        <v>0</v>
      </c>
      <c r="AX259">
        <v>0</v>
      </c>
      <c r="AY259">
        <v>275</v>
      </c>
      <c r="AZ259">
        <v>0</v>
      </c>
      <c r="BA259">
        <v>21.64</v>
      </c>
      <c r="BB259">
        <v>21.64</v>
      </c>
      <c r="BC259">
        <v>0</v>
      </c>
      <c r="BD259">
        <v>0</v>
      </c>
      <c r="BE259" s="22">
        <v>790.67</v>
      </c>
      <c r="BF259">
        <v>50</v>
      </c>
      <c r="BG259">
        <v>15.81</v>
      </c>
      <c r="BH259">
        <v>1</v>
      </c>
      <c r="BI259">
        <v>1</v>
      </c>
      <c r="BJ259">
        <v>107.85</v>
      </c>
    </row>
    <row r="260" spans="1:62" ht="12.75">
      <c r="A260">
        <v>118</v>
      </c>
      <c r="B260" t="s">
        <v>341</v>
      </c>
      <c r="C260" t="s">
        <v>411</v>
      </c>
      <c r="D260" s="14">
        <v>4027000</v>
      </c>
      <c r="E260" s="4">
        <f t="shared" si="24"/>
        <v>127361</v>
      </c>
      <c r="F260" s="4">
        <f t="shared" si="25"/>
        <v>1263.501984126984</v>
      </c>
      <c r="G260" s="31">
        <v>3751661</v>
      </c>
      <c r="H260" s="16">
        <f t="shared" si="26"/>
        <v>10463.32</v>
      </c>
      <c r="I260" s="26">
        <f t="shared" si="27"/>
        <v>358.5535948437016</v>
      </c>
      <c r="J260" s="26">
        <f t="shared" si="28"/>
        <v>37218.85912698413</v>
      </c>
      <c r="K260" s="20">
        <f t="shared" si="29"/>
        <v>100.8</v>
      </c>
      <c r="L260">
        <v>1158</v>
      </c>
      <c r="M260">
        <v>1827</v>
      </c>
      <c r="N260">
        <v>40</v>
      </c>
      <c r="O260">
        <v>3025</v>
      </c>
      <c r="P260">
        <v>144</v>
      </c>
      <c r="Q260">
        <v>420</v>
      </c>
      <c r="R260">
        <v>91</v>
      </c>
      <c r="S260">
        <v>0</v>
      </c>
      <c r="T260">
        <v>49</v>
      </c>
      <c r="U260">
        <v>704</v>
      </c>
      <c r="V260">
        <v>0</v>
      </c>
      <c r="W260">
        <v>0</v>
      </c>
      <c r="X260">
        <v>250</v>
      </c>
      <c r="Y260">
        <v>250</v>
      </c>
      <c r="Z260">
        <v>50</v>
      </c>
      <c r="AA260">
        <v>150</v>
      </c>
      <c r="AB260">
        <v>200</v>
      </c>
      <c r="AC260">
        <v>4179</v>
      </c>
      <c r="AD260">
        <v>100.8</v>
      </c>
      <c r="AE260">
        <v>41.46</v>
      </c>
      <c r="AF260">
        <v>6174.32</v>
      </c>
      <c r="AG260">
        <v>6174.32</v>
      </c>
      <c r="AH260">
        <v>40</v>
      </c>
      <c r="AI260">
        <v>0</v>
      </c>
      <c r="AJ260">
        <v>40</v>
      </c>
      <c r="AK260">
        <v>0</v>
      </c>
      <c r="AL260">
        <v>50</v>
      </c>
      <c r="AM260">
        <v>20</v>
      </c>
      <c r="AN260">
        <v>0</v>
      </c>
      <c r="AO260">
        <v>0</v>
      </c>
      <c r="AP260">
        <v>0</v>
      </c>
      <c r="AQ260">
        <v>0</v>
      </c>
      <c r="AR260">
        <v>0</v>
      </c>
      <c r="AS260">
        <v>0</v>
      </c>
      <c r="AT260">
        <v>0</v>
      </c>
      <c r="AU260">
        <v>0</v>
      </c>
      <c r="AV260">
        <v>0</v>
      </c>
      <c r="AW260">
        <v>0</v>
      </c>
      <c r="AX260">
        <v>0</v>
      </c>
      <c r="AY260">
        <v>70</v>
      </c>
      <c r="AZ260">
        <v>0</v>
      </c>
      <c r="BA260">
        <v>0</v>
      </c>
      <c r="BB260">
        <v>0</v>
      </c>
      <c r="BC260">
        <v>0</v>
      </c>
      <c r="BD260">
        <v>0</v>
      </c>
      <c r="BE260" s="22">
        <v>6284.32</v>
      </c>
      <c r="BF260">
        <v>100.8</v>
      </c>
      <c r="BG260">
        <v>62.34</v>
      </c>
      <c r="BH260">
        <v>1</v>
      </c>
      <c r="BI260">
        <v>1</v>
      </c>
      <c r="BJ260">
        <v>103.8</v>
      </c>
    </row>
    <row r="261" spans="1:62" s="21" customFormat="1" ht="12.75">
      <c r="A261" s="21">
        <v>120</v>
      </c>
      <c r="B261" s="21" t="s">
        <v>341</v>
      </c>
      <c r="C261" s="21" t="s">
        <v>412</v>
      </c>
      <c r="D261" s="23">
        <v>5092000</v>
      </c>
      <c r="E261" s="18">
        <f t="shared" si="24"/>
        <v>2885503</v>
      </c>
      <c r="F261" s="18">
        <f t="shared" si="25"/>
        <v>36433.118686868685</v>
      </c>
      <c r="G261" s="30">
        <v>7468303</v>
      </c>
      <c r="H261" s="24">
        <f t="shared" si="26"/>
        <v>6573.55</v>
      </c>
      <c r="I261" s="18">
        <f t="shared" si="27"/>
        <v>1136.114124027352</v>
      </c>
      <c r="J261" s="18">
        <f t="shared" si="28"/>
        <v>94296.75505050505</v>
      </c>
      <c r="K261" s="25">
        <f t="shared" si="29"/>
        <v>79.2</v>
      </c>
      <c r="L261" s="21">
        <v>742</v>
      </c>
      <c r="M261" s="21">
        <v>1158</v>
      </c>
      <c r="N261" s="21">
        <v>12</v>
      </c>
      <c r="O261" s="21">
        <v>1912</v>
      </c>
      <c r="P261" s="21">
        <v>24</v>
      </c>
      <c r="Q261" s="21">
        <v>108</v>
      </c>
      <c r="R261" s="21">
        <v>49</v>
      </c>
      <c r="S261" s="21">
        <v>57</v>
      </c>
      <c r="T261" s="21">
        <v>22</v>
      </c>
      <c r="U261" s="21">
        <v>260</v>
      </c>
      <c r="V261" s="21">
        <v>0</v>
      </c>
      <c r="W261" s="21">
        <v>0</v>
      </c>
      <c r="X261" s="21">
        <v>200</v>
      </c>
      <c r="Y261" s="21">
        <v>200</v>
      </c>
      <c r="Z261" s="21">
        <v>0</v>
      </c>
      <c r="AA261" s="21">
        <v>0</v>
      </c>
      <c r="AB261" s="21">
        <v>0</v>
      </c>
      <c r="AC261" s="21">
        <v>2372</v>
      </c>
      <c r="AD261" s="21">
        <v>79.2</v>
      </c>
      <c r="AE261" s="21">
        <v>29.95</v>
      </c>
      <c r="AF261" s="21">
        <v>2128.87</v>
      </c>
      <c r="AG261" s="21">
        <v>2128.87</v>
      </c>
      <c r="AH261" s="21">
        <v>60</v>
      </c>
      <c r="AI261" s="21">
        <v>0</v>
      </c>
      <c r="AJ261" s="21">
        <v>60</v>
      </c>
      <c r="AK261" s="21">
        <v>600</v>
      </c>
      <c r="AL261" s="21">
        <v>475</v>
      </c>
      <c r="AM261" s="21">
        <v>0</v>
      </c>
      <c r="AN261" s="21">
        <v>230</v>
      </c>
      <c r="AO261" s="21">
        <v>0</v>
      </c>
      <c r="AP261" s="21">
        <v>0</v>
      </c>
      <c r="AQ261" s="21">
        <v>30</v>
      </c>
      <c r="AR261" s="21">
        <v>0</v>
      </c>
      <c r="AS261" s="21">
        <v>0</v>
      </c>
      <c r="AT261" s="21">
        <v>0</v>
      </c>
      <c r="AU261" s="21">
        <v>0</v>
      </c>
      <c r="AV261" s="21">
        <v>0</v>
      </c>
      <c r="AW261" s="21">
        <v>0</v>
      </c>
      <c r="AX261" s="21">
        <v>0</v>
      </c>
      <c r="AY261" s="21">
        <v>1335</v>
      </c>
      <c r="AZ261" s="21">
        <v>514.48</v>
      </c>
      <c r="BA261" s="21">
        <v>0</v>
      </c>
      <c r="BB261" s="21">
        <v>514.48</v>
      </c>
      <c r="BC261" s="21">
        <v>163.2</v>
      </c>
      <c r="BD261" s="21">
        <v>163.2</v>
      </c>
      <c r="BE261" s="22">
        <v>4201.55</v>
      </c>
      <c r="BF261" s="21">
        <v>79.2</v>
      </c>
      <c r="BG261" s="21">
        <v>53.05</v>
      </c>
      <c r="BH261" s="21">
        <v>1</v>
      </c>
      <c r="BI261" s="21">
        <v>1</v>
      </c>
      <c r="BJ261" s="21">
        <v>83</v>
      </c>
    </row>
    <row r="262" spans="1:62" ht="12.75">
      <c r="A262">
        <v>128</v>
      </c>
      <c r="B262" t="s">
        <v>341</v>
      </c>
      <c r="C262" t="s">
        <v>417</v>
      </c>
      <c r="D262" s="14">
        <v>2428000</v>
      </c>
      <c r="E262" s="4">
        <f t="shared" si="24"/>
        <v>29603</v>
      </c>
      <c r="F262" s="4">
        <f t="shared" si="25"/>
        <v>682.0967741935484</v>
      </c>
      <c r="G262" s="31">
        <v>2214803</v>
      </c>
      <c r="H262" s="16">
        <f t="shared" si="26"/>
        <v>6698.73</v>
      </c>
      <c r="I262" s="26">
        <f t="shared" si="27"/>
        <v>330.63028365078156</v>
      </c>
      <c r="J262" s="26">
        <f t="shared" si="28"/>
        <v>51032.32718894009</v>
      </c>
      <c r="K262" s="20">
        <f t="shared" si="29"/>
        <v>43.4</v>
      </c>
      <c r="L262">
        <v>658.75</v>
      </c>
      <c r="M262">
        <v>249</v>
      </c>
      <c r="N262">
        <v>4</v>
      </c>
      <c r="O262">
        <v>911.75</v>
      </c>
      <c r="P262">
        <v>24</v>
      </c>
      <c r="Q262">
        <v>120</v>
      </c>
      <c r="R262">
        <v>189</v>
      </c>
      <c r="S262">
        <v>93</v>
      </c>
      <c r="T262">
        <v>31</v>
      </c>
      <c r="U262">
        <v>457</v>
      </c>
      <c r="V262">
        <v>0</v>
      </c>
      <c r="W262">
        <v>150</v>
      </c>
      <c r="X262">
        <v>1150</v>
      </c>
      <c r="Y262">
        <v>1300</v>
      </c>
      <c r="Z262">
        <v>0</v>
      </c>
      <c r="AA262">
        <v>0</v>
      </c>
      <c r="AB262">
        <v>0</v>
      </c>
      <c r="AC262">
        <v>2668.75</v>
      </c>
      <c r="AD262">
        <v>43.4</v>
      </c>
      <c r="AE262">
        <v>61.49</v>
      </c>
      <c r="AF262">
        <v>3949.98</v>
      </c>
      <c r="AG262">
        <v>3949.98</v>
      </c>
      <c r="AH262">
        <v>40</v>
      </c>
      <c r="AI262">
        <v>0</v>
      </c>
      <c r="AJ262">
        <v>40</v>
      </c>
      <c r="AK262">
        <v>0</v>
      </c>
      <c r="AL262">
        <v>0</v>
      </c>
      <c r="AM262">
        <v>0</v>
      </c>
      <c r="AN262">
        <v>0</v>
      </c>
      <c r="AO262">
        <v>0</v>
      </c>
      <c r="AP262">
        <v>0</v>
      </c>
      <c r="AQ262">
        <v>0</v>
      </c>
      <c r="AR262">
        <v>0</v>
      </c>
      <c r="AS262">
        <v>0</v>
      </c>
      <c r="AT262">
        <v>0</v>
      </c>
      <c r="AU262">
        <v>0</v>
      </c>
      <c r="AV262">
        <v>0</v>
      </c>
      <c r="AW262">
        <v>0</v>
      </c>
      <c r="AX262">
        <v>40</v>
      </c>
      <c r="AY262">
        <v>40</v>
      </c>
      <c r="AZ262">
        <v>0</v>
      </c>
      <c r="BA262">
        <v>0</v>
      </c>
      <c r="BB262">
        <v>0</v>
      </c>
      <c r="BC262">
        <v>0</v>
      </c>
      <c r="BD262">
        <v>0</v>
      </c>
      <c r="BE262" s="22">
        <v>4029.98</v>
      </c>
      <c r="BF262">
        <v>43.4</v>
      </c>
      <c r="BG262">
        <v>92.86</v>
      </c>
      <c r="BH262">
        <v>1</v>
      </c>
      <c r="BI262">
        <v>1</v>
      </c>
      <c r="BJ262">
        <v>154.35</v>
      </c>
    </row>
    <row r="263" spans="1:62" ht="12.75">
      <c r="A263">
        <v>145</v>
      </c>
      <c r="B263" t="s">
        <v>341</v>
      </c>
      <c r="C263" t="s">
        <v>591</v>
      </c>
      <c r="D263" s="14">
        <v>15568000</v>
      </c>
      <c r="E263" s="4">
        <f t="shared" si="24"/>
        <v>-51233</v>
      </c>
      <c r="F263" s="4">
        <f t="shared" si="25"/>
        <v>-368.05316091954023</v>
      </c>
      <c r="G263" s="31">
        <v>13959967</v>
      </c>
      <c r="H263" s="16">
        <f t="shared" si="26"/>
        <v>9468.130000000001</v>
      </c>
      <c r="I263" s="26">
        <f t="shared" si="27"/>
        <v>1474.4164898454076</v>
      </c>
      <c r="J263" s="28">
        <f t="shared" si="28"/>
        <v>100287.11925287357</v>
      </c>
      <c r="K263" s="20">
        <f t="shared" si="29"/>
        <v>139.2</v>
      </c>
      <c r="L263">
        <v>3435.5</v>
      </c>
      <c r="M263">
        <v>1464</v>
      </c>
      <c r="N263">
        <v>40</v>
      </c>
      <c r="O263">
        <v>4939.5</v>
      </c>
      <c r="P263">
        <v>48</v>
      </c>
      <c r="Q263">
        <v>204</v>
      </c>
      <c r="R263">
        <v>287</v>
      </c>
      <c r="S263">
        <v>0</v>
      </c>
      <c r="T263">
        <v>59</v>
      </c>
      <c r="U263">
        <v>598</v>
      </c>
      <c r="V263">
        <v>0</v>
      </c>
      <c r="W263">
        <v>0</v>
      </c>
      <c r="X263">
        <v>450</v>
      </c>
      <c r="Y263">
        <v>450</v>
      </c>
      <c r="Z263">
        <v>50</v>
      </c>
      <c r="AA263">
        <v>150</v>
      </c>
      <c r="AB263">
        <v>200</v>
      </c>
      <c r="AC263">
        <v>6187.5</v>
      </c>
      <c r="AD263">
        <v>139.2</v>
      </c>
      <c r="AE263">
        <v>44.45</v>
      </c>
      <c r="AF263">
        <v>2983.73</v>
      </c>
      <c r="AG263">
        <v>2983.73</v>
      </c>
      <c r="AH263">
        <v>40</v>
      </c>
      <c r="AI263">
        <v>0</v>
      </c>
      <c r="AJ263">
        <v>40</v>
      </c>
      <c r="AK263">
        <v>0</v>
      </c>
      <c r="AL263">
        <v>25</v>
      </c>
      <c r="AM263">
        <v>0</v>
      </c>
      <c r="AN263">
        <v>100</v>
      </c>
      <c r="AO263">
        <v>0</v>
      </c>
      <c r="AP263">
        <v>0</v>
      </c>
      <c r="AQ263">
        <v>75</v>
      </c>
      <c r="AR263">
        <v>0</v>
      </c>
      <c r="AS263">
        <v>0</v>
      </c>
      <c r="AT263">
        <v>0</v>
      </c>
      <c r="AU263">
        <v>0</v>
      </c>
      <c r="AV263">
        <v>0</v>
      </c>
      <c r="AW263">
        <v>0</v>
      </c>
      <c r="AX263">
        <v>0</v>
      </c>
      <c r="AY263">
        <v>200</v>
      </c>
      <c r="AZ263">
        <v>4.24</v>
      </c>
      <c r="BA263">
        <v>0</v>
      </c>
      <c r="BB263">
        <v>4.24</v>
      </c>
      <c r="BC263">
        <v>52.66</v>
      </c>
      <c r="BD263">
        <v>52.66</v>
      </c>
      <c r="BE263" s="22">
        <v>3280.63</v>
      </c>
      <c r="BF263">
        <v>139.2</v>
      </c>
      <c r="BG263">
        <v>23.57</v>
      </c>
      <c r="BH263">
        <v>1</v>
      </c>
      <c r="BI263">
        <v>1</v>
      </c>
      <c r="BJ263">
        <v>68.02</v>
      </c>
    </row>
    <row r="264" spans="1:62" ht="12.75">
      <c r="A264">
        <v>310</v>
      </c>
      <c r="B264" t="s">
        <v>341</v>
      </c>
      <c r="C264" t="s">
        <v>48</v>
      </c>
      <c r="D264" s="14">
        <v>4154000</v>
      </c>
      <c r="E264" s="4">
        <f t="shared" si="24"/>
        <v>67623</v>
      </c>
      <c r="F264" s="4">
        <f t="shared" si="25"/>
        <v>331.16062683643486</v>
      </c>
      <c r="G264" s="31">
        <v>3806223</v>
      </c>
      <c r="H264" s="16">
        <f t="shared" si="26"/>
        <v>23489.04</v>
      </c>
      <c r="I264" s="26">
        <f t="shared" si="27"/>
        <v>162.04251003872443</v>
      </c>
      <c r="J264" s="26">
        <f t="shared" si="28"/>
        <v>18639.68168462292</v>
      </c>
      <c r="K264" s="20">
        <f t="shared" si="29"/>
        <v>204.2</v>
      </c>
      <c r="L264">
        <v>663</v>
      </c>
      <c r="M264">
        <v>1367</v>
      </c>
      <c r="N264">
        <v>18</v>
      </c>
      <c r="O264">
        <v>2048</v>
      </c>
      <c r="P264">
        <v>336</v>
      </c>
      <c r="Q264">
        <v>936</v>
      </c>
      <c r="R264">
        <v>112</v>
      </c>
      <c r="S264">
        <v>408</v>
      </c>
      <c r="T264">
        <v>123.5</v>
      </c>
      <c r="U264">
        <v>1915.5</v>
      </c>
      <c r="V264">
        <v>0</v>
      </c>
      <c r="W264">
        <v>0</v>
      </c>
      <c r="X264">
        <v>950</v>
      </c>
      <c r="Y264">
        <v>950</v>
      </c>
      <c r="Z264">
        <v>50</v>
      </c>
      <c r="AA264">
        <v>0</v>
      </c>
      <c r="AB264">
        <v>50</v>
      </c>
      <c r="AC264">
        <v>4963.5</v>
      </c>
      <c r="AD264">
        <v>204.2</v>
      </c>
      <c r="AE264">
        <v>24.31</v>
      </c>
      <c r="AF264">
        <v>18385.54</v>
      </c>
      <c r="AG264">
        <v>18385.54</v>
      </c>
      <c r="AH264">
        <v>80</v>
      </c>
      <c r="AI264">
        <v>0</v>
      </c>
      <c r="AJ264">
        <v>80</v>
      </c>
      <c r="AK264">
        <v>0</v>
      </c>
      <c r="AL264">
        <v>50</v>
      </c>
      <c r="AM264">
        <v>0</v>
      </c>
      <c r="AN264">
        <v>10</v>
      </c>
      <c r="AO264">
        <v>0</v>
      </c>
      <c r="AP264">
        <v>0</v>
      </c>
      <c r="AQ264">
        <v>0</v>
      </c>
      <c r="AR264">
        <v>0</v>
      </c>
      <c r="AS264">
        <v>0</v>
      </c>
      <c r="AT264">
        <v>0</v>
      </c>
      <c r="AU264">
        <v>0</v>
      </c>
      <c r="AV264">
        <v>0</v>
      </c>
      <c r="AW264">
        <v>0</v>
      </c>
      <c r="AX264">
        <v>0</v>
      </c>
      <c r="AY264">
        <v>60</v>
      </c>
      <c r="AZ264">
        <v>0</v>
      </c>
      <c r="BA264">
        <v>0</v>
      </c>
      <c r="BB264">
        <v>0</v>
      </c>
      <c r="BC264">
        <v>0</v>
      </c>
      <c r="BD264">
        <v>0</v>
      </c>
      <c r="BE264" s="22">
        <v>18525.54</v>
      </c>
      <c r="BF264">
        <v>204.2</v>
      </c>
      <c r="BG264">
        <v>90.72</v>
      </c>
      <c r="BH264">
        <v>1</v>
      </c>
      <c r="BI264">
        <v>1</v>
      </c>
      <c r="BJ264">
        <v>115.03</v>
      </c>
    </row>
    <row r="265" spans="1:62" ht="12.75">
      <c r="A265">
        <v>164</v>
      </c>
      <c r="B265" t="s">
        <v>341</v>
      </c>
      <c r="C265" t="s">
        <v>600</v>
      </c>
      <c r="D265" s="14">
        <v>2244000</v>
      </c>
      <c r="E265" s="4">
        <f t="shared" si="24"/>
        <v>3792</v>
      </c>
      <c r="F265" s="4">
        <f t="shared" si="25"/>
        <v>114.2168674698795</v>
      </c>
      <c r="G265" s="31">
        <v>2023392</v>
      </c>
      <c r="H265" s="16">
        <f t="shared" si="26"/>
        <v>6782.05</v>
      </c>
      <c r="I265" s="26">
        <f t="shared" si="27"/>
        <v>298.3451906134576</v>
      </c>
      <c r="J265" s="26">
        <f t="shared" si="28"/>
        <v>60945.54216867469</v>
      </c>
      <c r="K265" s="20">
        <f t="shared" si="29"/>
        <v>33.2</v>
      </c>
      <c r="L265">
        <v>169</v>
      </c>
      <c r="M265">
        <v>225</v>
      </c>
      <c r="N265">
        <v>0</v>
      </c>
      <c r="O265">
        <v>394</v>
      </c>
      <c r="P265">
        <v>192</v>
      </c>
      <c r="Q265">
        <v>72</v>
      </c>
      <c r="R265">
        <v>35</v>
      </c>
      <c r="S265">
        <v>126</v>
      </c>
      <c r="T265">
        <v>6</v>
      </c>
      <c r="U265">
        <v>431</v>
      </c>
      <c r="V265">
        <v>0</v>
      </c>
      <c r="W265">
        <v>0</v>
      </c>
      <c r="X265">
        <v>1300</v>
      </c>
      <c r="Y265">
        <v>1300</v>
      </c>
      <c r="Z265">
        <v>0</v>
      </c>
      <c r="AA265">
        <v>0</v>
      </c>
      <c r="AB265">
        <v>0</v>
      </c>
      <c r="AC265">
        <v>2125</v>
      </c>
      <c r="AD265">
        <v>33.2</v>
      </c>
      <c r="AE265">
        <v>64.01</v>
      </c>
      <c r="AF265">
        <v>4577.05</v>
      </c>
      <c r="AG265">
        <v>4577.05</v>
      </c>
      <c r="AH265">
        <v>80</v>
      </c>
      <c r="AI265">
        <v>0</v>
      </c>
      <c r="AJ265">
        <v>80</v>
      </c>
      <c r="AK265">
        <v>0</v>
      </c>
      <c r="AL265">
        <v>0</v>
      </c>
      <c r="AM265">
        <v>0</v>
      </c>
      <c r="AN265">
        <v>0</v>
      </c>
      <c r="AO265">
        <v>0</v>
      </c>
      <c r="AP265">
        <v>0</v>
      </c>
      <c r="AQ265">
        <v>0</v>
      </c>
      <c r="AR265">
        <v>0</v>
      </c>
      <c r="AS265">
        <v>0</v>
      </c>
      <c r="AT265">
        <v>0</v>
      </c>
      <c r="AU265">
        <v>0</v>
      </c>
      <c r="AV265">
        <v>0</v>
      </c>
      <c r="AW265">
        <v>0</v>
      </c>
      <c r="AX265">
        <v>0</v>
      </c>
      <c r="AY265">
        <v>0</v>
      </c>
      <c r="AZ265">
        <v>0</v>
      </c>
      <c r="BA265">
        <v>0</v>
      </c>
      <c r="BB265">
        <v>0</v>
      </c>
      <c r="BC265">
        <v>0</v>
      </c>
      <c r="BD265">
        <v>0</v>
      </c>
      <c r="BE265" s="22">
        <v>4657.05</v>
      </c>
      <c r="BF265">
        <v>33.2</v>
      </c>
      <c r="BG265">
        <v>140.27</v>
      </c>
      <c r="BH265">
        <v>1</v>
      </c>
      <c r="BI265">
        <v>1</v>
      </c>
      <c r="BJ265">
        <v>204.28</v>
      </c>
    </row>
    <row r="266" spans="1:62" ht="12.75">
      <c r="A266">
        <v>168</v>
      </c>
      <c r="B266" t="s">
        <v>341</v>
      </c>
      <c r="C266" t="s">
        <v>603</v>
      </c>
      <c r="D266" s="14">
        <v>6789000</v>
      </c>
      <c r="E266" s="4">
        <f t="shared" si="24"/>
        <v>-33016</v>
      </c>
      <c r="F266" s="4">
        <f t="shared" si="25"/>
        <v>-282.67123287671234</v>
      </c>
      <c r="G266" s="31">
        <v>6077084</v>
      </c>
      <c r="H266" s="16">
        <f t="shared" si="26"/>
        <v>15379.73</v>
      </c>
      <c r="I266" s="26">
        <f t="shared" si="27"/>
        <v>395.13593541629143</v>
      </c>
      <c r="J266" s="26">
        <f t="shared" si="28"/>
        <v>52029.82876712329</v>
      </c>
      <c r="K266" s="20">
        <f t="shared" si="29"/>
        <v>116.8</v>
      </c>
      <c r="L266">
        <v>2291</v>
      </c>
      <c r="M266">
        <v>1434</v>
      </c>
      <c r="N266">
        <v>30</v>
      </c>
      <c r="O266">
        <v>3755</v>
      </c>
      <c r="P266">
        <v>96</v>
      </c>
      <c r="Q266">
        <v>456</v>
      </c>
      <c r="R266">
        <v>133</v>
      </c>
      <c r="S266">
        <v>0</v>
      </c>
      <c r="T266">
        <v>14</v>
      </c>
      <c r="U266">
        <v>699</v>
      </c>
      <c r="V266">
        <v>0</v>
      </c>
      <c r="W266">
        <v>0</v>
      </c>
      <c r="X266">
        <v>200</v>
      </c>
      <c r="Y266">
        <v>200</v>
      </c>
      <c r="Z266">
        <v>50</v>
      </c>
      <c r="AA266">
        <v>150</v>
      </c>
      <c r="AB266">
        <v>200</v>
      </c>
      <c r="AC266">
        <v>4854</v>
      </c>
      <c r="AD266">
        <v>116.8</v>
      </c>
      <c r="AE266">
        <v>41.56</v>
      </c>
      <c r="AF266">
        <v>10210.73</v>
      </c>
      <c r="AG266">
        <v>10210.73</v>
      </c>
      <c r="AH266">
        <v>120</v>
      </c>
      <c r="AI266">
        <v>0</v>
      </c>
      <c r="AJ266">
        <v>120</v>
      </c>
      <c r="AK266">
        <v>0</v>
      </c>
      <c r="AL266">
        <v>0</v>
      </c>
      <c r="AM266">
        <v>0</v>
      </c>
      <c r="AN266">
        <v>180</v>
      </c>
      <c r="AO266">
        <v>0</v>
      </c>
      <c r="AP266">
        <v>0</v>
      </c>
      <c r="AQ266">
        <v>15</v>
      </c>
      <c r="AR266">
        <v>0</v>
      </c>
      <c r="AS266">
        <v>0</v>
      </c>
      <c r="AT266">
        <v>0</v>
      </c>
      <c r="AU266">
        <v>0</v>
      </c>
      <c r="AV266">
        <v>0</v>
      </c>
      <c r="AW266">
        <v>0</v>
      </c>
      <c r="AX266">
        <v>0</v>
      </c>
      <c r="AY266">
        <v>195</v>
      </c>
      <c r="AZ266">
        <v>0</v>
      </c>
      <c r="BA266">
        <v>0</v>
      </c>
      <c r="BB266">
        <v>0</v>
      </c>
      <c r="BC266">
        <v>0</v>
      </c>
      <c r="BD266">
        <v>0</v>
      </c>
      <c r="BE266" s="22">
        <v>10525.73</v>
      </c>
      <c r="BF266">
        <v>116.8</v>
      </c>
      <c r="BG266">
        <v>90.12</v>
      </c>
      <c r="BH266">
        <v>1</v>
      </c>
      <c r="BI266">
        <v>1</v>
      </c>
      <c r="BJ266">
        <v>131.68</v>
      </c>
    </row>
    <row r="267" spans="1:62" ht="12.75">
      <c r="A267">
        <v>169</v>
      </c>
      <c r="B267" t="s">
        <v>341</v>
      </c>
      <c r="C267" t="s">
        <v>604</v>
      </c>
      <c r="D267" s="14">
        <v>4012000</v>
      </c>
      <c r="E267" s="4">
        <f t="shared" si="24"/>
        <v>70308</v>
      </c>
      <c r="F267" s="4">
        <f t="shared" si="25"/>
        <v>1373.203125</v>
      </c>
      <c r="G267" s="31">
        <v>3681108</v>
      </c>
      <c r="H267" s="16">
        <f t="shared" si="26"/>
        <v>9038.84</v>
      </c>
      <c r="I267" s="26">
        <f t="shared" si="27"/>
        <v>407.2544707064181</v>
      </c>
      <c r="J267" s="26">
        <f t="shared" si="28"/>
        <v>71896.640625</v>
      </c>
      <c r="K267" s="20">
        <f t="shared" si="29"/>
        <v>51.2</v>
      </c>
      <c r="L267">
        <v>393</v>
      </c>
      <c r="M267">
        <v>501</v>
      </c>
      <c r="N267">
        <v>24</v>
      </c>
      <c r="O267">
        <v>918</v>
      </c>
      <c r="P267">
        <v>0</v>
      </c>
      <c r="Q267">
        <v>264</v>
      </c>
      <c r="R267">
        <v>42</v>
      </c>
      <c r="S267">
        <v>93</v>
      </c>
      <c r="T267">
        <v>9</v>
      </c>
      <c r="U267">
        <v>408</v>
      </c>
      <c r="V267">
        <v>0</v>
      </c>
      <c r="W267">
        <v>150</v>
      </c>
      <c r="X267">
        <v>500</v>
      </c>
      <c r="Y267">
        <v>650</v>
      </c>
      <c r="Z267">
        <v>0</v>
      </c>
      <c r="AA267">
        <v>0</v>
      </c>
      <c r="AB267">
        <v>0</v>
      </c>
      <c r="AC267">
        <v>1976</v>
      </c>
      <c r="AD267">
        <v>51.2</v>
      </c>
      <c r="AE267">
        <v>38.59</v>
      </c>
      <c r="AF267">
        <v>6862.84</v>
      </c>
      <c r="AG267">
        <v>6862.84</v>
      </c>
      <c r="AH267">
        <v>200</v>
      </c>
      <c r="AI267">
        <v>0</v>
      </c>
      <c r="AJ267">
        <v>200</v>
      </c>
      <c r="AK267">
        <v>0</v>
      </c>
      <c r="AL267">
        <v>0</v>
      </c>
      <c r="AM267">
        <v>0</v>
      </c>
      <c r="AN267">
        <v>0</v>
      </c>
      <c r="AO267">
        <v>0</v>
      </c>
      <c r="AP267">
        <v>0</v>
      </c>
      <c r="AQ267">
        <v>0</v>
      </c>
      <c r="AR267">
        <v>0</v>
      </c>
      <c r="AS267">
        <v>0</v>
      </c>
      <c r="AT267">
        <v>0</v>
      </c>
      <c r="AU267">
        <v>0</v>
      </c>
      <c r="AV267">
        <v>0</v>
      </c>
      <c r="AW267">
        <v>0</v>
      </c>
      <c r="AX267">
        <v>0</v>
      </c>
      <c r="AY267">
        <v>0</v>
      </c>
      <c r="AZ267">
        <v>0</v>
      </c>
      <c r="BA267">
        <v>0</v>
      </c>
      <c r="BB267">
        <v>0</v>
      </c>
      <c r="BC267">
        <v>0</v>
      </c>
      <c r="BD267">
        <v>0</v>
      </c>
      <c r="BE267" s="22">
        <v>7062.84</v>
      </c>
      <c r="BF267">
        <v>51.2</v>
      </c>
      <c r="BG267">
        <v>137.95</v>
      </c>
      <c r="BH267">
        <v>1</v>
      </c>
      <c r="BI267">
        <v>1</v>
      </c>
      <c r="BJ267">
        <v>176.54</v>
      </c>
    </row>
    <row r="268" spans="1:62" ht="12.75">
      <c r="A268">
        <v>48</v>
      </c>
      <c r="B268" t="s">
        <v>341</v>
      </c>
      <c r="C268" t="s">
        <v>377</v>
      </c>
      <c r="D268" s="14">
        <v>2603000</v>
      </c>
      <c r="E268" s="4">
        <f t="shared" si="24"/>
        <v>292725</v>
      </c>
      <c r="F268" s="4">
        <f t="shared" si="25"/>
        <v>14491.336633663366</v>
      </c>
      <c r="G268" s="31">
        <v>2635425</v>
      </c>
      <c r="H268" s="16">
        <f t="shared" si="26"/>
        <v>2628.8</v>
      </c>
      <c r="I268" s="26">
        <f t="shared" si="27"/>
        <v>1002.5201612903226</v>
      </c>
      <c r="J268" s="28">
        <f t="shared" si="28"/>
        <v>130466.58415841585</v>
      </c>
      <c r="K268" s="20">
        <f t="shared" si="29"/>
        <v>20.2</v>
      </c>
      <c r="L268">
        <v>979</v>
      </c>
      <c r="M268">
        <v>54</v>
      </c>
      <c r="N268">
        <v>50</v>
      </c>
      <c r="O268">
        <v>1083</v>
      </c>
      <c r="P268">
        <v>0</v>
      </c>
      <c r="Q268">
        <v>120</v>
      </c>
      <c r="R268">
        <v>0</v>
      </c>
      <c r="S268">
        <v>0</v>
      </c>
      <c r="T268">
        <v>34</v>
      </c>
      <c r="U268">
        <v>154</v>
      </c>
      <c r="V268">
        <v>0</v>
      </c>
      <c r="W268">
        <v>0</v>
      </c>
      <c r="X268">
        <v>150</v>
      </c>
      <c r="Y268">
        <v>150</v>
      </c>
      <c r="Z268">
        <v>0</v>
      </c>
      <c r="AA268">
        <v>0</v>
      </c>
      <c r="AB268">
        <v>0</v>
      </c>
      <c r="AC268">
        <v>1387</v>
      </c>
      <c r="AD268">
        <v>20.2</v>
      </c>
      <c r="AE268">
        <v>68.66</v>
      </c>
      <c r="AF268">
        <v>1201.8</v>
      </c>
      <c r="AG268">
        <v>1201.8</v>
      </c>
      <c r="AH268">
        <v>40</v>
      </c>
      <c r="AI268">
        <v>0</v>
      </c>
      <c r="AJ268">
        <v>40</v>
      </c>
      <c r="AK268">
        <v>0</v>
      </c>
      <c r="AL268">
        <v>0</v>
      </c>
      <c r="AM268">
        <v>0</v>
      </c>
      <c r="AN268">
        <v>0</v>
      </c>
      <c r="AO268">
        <v>0</v>
      </c>
      <c r="AP268">
        <v>0</v>
      </c>
      <c r="AQ268">
        <v>0</v>
      </c>
      <c r="AR268">
        <v>0</v>
      </c>
      <c r="AS268">
        <v>0</v>
      </c>
      <c r="AT268">
        <v>0</v>
      </c>
      <c r="AU268">
        <v>0</v>
      </c>
      <c r="AV268">
        <v>0</v>
      </c>
      <c r="AW268">
        <v>0</v>
      </c>
      <c r="AX268">
        <v>0</v>
      </c>
      <c r="AY268">
        <v>0</v>
      </c>
      <c r="AZ268">
        <v>0</v>
      </c>
      <c r="BA268">
        <v>0</v>
      </c>
      <c r="BB268">
        <v>0</v>
      </c>
      <c r="BC268">
        <v>0</v>
      </c>
      <c r="BD268">
        <v>0</v>
      </c>
      <c r="BE268" s="22">
        <v>1241.8</v>
      </c>
      <c r="BF268">
        <v>20.2</v>
      </c>
      <c r="BG268">
        <v>61.48</v>
      </c>
      <c r="BH268">
        <v>1</v>
      </c>
      <c r="BI268">
        <v>1</v>
      </c>
      <c r="BJ268">
        <v>130.14</v>
      </c>
    </row>
    <row r="269" spans="1:62" s="21" customFormat="1" ht="12.75">
      <c r="A269" s="21">
        <v>185</v>
      </c>
      <c r="B269" s="21" t="s">
        <v>341</v>
      </c>
      <c r="C269" s="21" t="s">
        <v>609</v>
      </c>
      <c r="D269" s="23">
        <v>6571000</v>
      </c>
      <c r="E269" s="18">
        <f t="shared" si="24"/>
        <v>5758044</v>
      </c>
      <c r="F269" s="18">
        <f t="shared" si="25"/>
        <v>103561.94244604316</v>
      </c>
      <c r="G269" s="30">
        <v>11671944</v>
      </c>
      <c r="H269" s="24">
        <f t="shared" si="26"/>
        <v>6108.8</v>
      </c>
      <c r="I269" s="18">
        <f t="shared" si="27"/>
        <v>1910.677056050288</v>
      </c>
      <c r="J269" s="27">
        <f t="shared" si="28"/>
        <v>209927.05035971222</v>
      </c>
      <c r="K269" s="25">
        <f t="shared" si="29"/>
        <v>55.6</v>
      </c>
      <c r="L269" s="21">
        <v>1221</v>
      </c>
      <c r="M269" s="21">
        <v>768</v>
      </c>
      <c r="N269" s="21">
        <v>30</v>
      </c>
      <c r="O269" s="21">
        <v>2019</v>
      </c>
      <c r="P269" s="21">
        <v>24</v>
      </c>
      <c r="Q269" s="21">
        <v>48</v>
      </c>
      <c r="R269" s="21">
        <v>91</v>
      </c>
      <c r="S269" s="21">
        <v>0</v>
      </c>
      <c r="T269" s="21">
        <v>36</v>
      </c>
      <c r="U269" s="21">
        <v>199</v>
      </c>
      <c r="V269" s="21">
        <v>0</v>
      </c>
      <c r="W269" s="21">
        <v>0</v>
      </c>
      <c r="X269" s="21">
        <v>150</v>
      </c>
      <c r="Y269" s="21">
        <v>150</v>
      </c>
      <c r="Z269" s="21">
        <v>50</v>
      </c>
      <c r="AA269" s="21">
        <v>150</v>
      </c>
      <c r="AB269" s="21">
        <v>200</v>
      </c>
      <c r="AC269" s="21">
        <v>2568</v>
      </c>
      <c r="AD269" s="21">
        <v>55.6</v>
      </c>
      <c r="AE269" s="21">
        <v>46.19</v>
      </c>
      <c r="AF269" s="21">
        <v>3210.5</v>
      </c>
      <c r="AG269" s="21">
        <v>3210.5</v>
      </c>
      <c r="AH269" s="21">
        <v>0</v>
      </c>
      <c r="AI269" s="21">
        <v>0</v>
      </c>
      <c r="AJ269" s="21">
        <v>0</v>
      </c>
      <c r="AK269" s="21">
        <v>0</v>
      </c>
      <c r="AL269" s="21">
        <v>0</v>
      </c>
      <c r="AM269" s="21">
        <v>0</v>
      </c>
      <c r="AN269" s="21">
        <v>0</v>
      </c>
      <c r="AO269" s="21">
        <v>0</v>
      </c>
      <c r="AP269" s="21">
        <v>0</v>
      </c>
      <c r="AQ269" s="21">
        <v>0</v>
      </c>
      <c r="AR269" s="21">
        <v>0</v>
      </c>
      <c r="AS269" s="21">
        <v>0</v>
      </c>
      <c r="AT269" s="21">
        <v>0</v>
      </c>
      <c r="AU269" s="21">
        <v>0</v>
      </c>
      <c r="AV269" s="21">
        <v>0</v>
      </c>
      <c r="AW269" s="21">
        <v>0</v>
      </c>
      <c r="AX269" s="21">
        <v>0</v>
      </c>
      <c r="AY269" s="21">
        <v>0</v>
      </c>
      <c r="AZ269" s="21">
        <v>194.66</v>
      </c>
      <c r="BA269" s="21">
        <v>135.64</v>
      </c>
      <c r="BB269" s="21">
        <v>330.3</v>
      </c>
      <c r="BC269" s="21">
        <v>0</v>
      </c>
      <c r="BD269" s="21">
        <v>0</v>
      </c>
      <c r="BE269" s="22">
        <v>3540.8</v>
      </c>
      <c r="BF269" s="21">
        <v>55.6</v>
      </c>
      <c r="BG269" s="21">
        <v>63.68</v>
      </c>
      <c r="BH269" s="21">
        <v>1</v>
      </c>
      <c r="BI269" s="21">
        <v>1</v>
      </c>
      <c r="BJ269" s="21">
        <v>109.87</v>
      </c>
    </row>
    <row r="270" spans="1:62" ht="12.75">
      <c r="A270">
        <v>1167</v>
      </c>
      <c r="B270" t="s">
        <v>341</v>
      </c>
      <c r="C270" t="s">
        <v>477</v>
      </c>
      <c r="D270" s="14">
        <v>12526000</v>
      </c>
      <c r="E270" s="4">
        <f t="shared" si="24"/>
        <v>-91498</v>
      </c>
      <c r="F270" s="4">
        <f t="shared" si="25"/>
        <v>-658.2589928057554</v>
      </c>
      <c r="G270" s="31">
        <v>11181902</v>
      </c>
      <c r="H270" s="16">
        <f t="shared" si="26"/>
        <v>10843.16</v>
      </c>
      <c r="I270" s="26">
        <f t="shared" si="27"/>
        <v>1031.2401550839422</v>
      </c>
      <c r="J270" s="26">
        <f t="shared" si="28"/>
        <v>80445.3381294964</v>
      </c>
      <c r="K270" s="20">
        <f t="shared" si="29"/>
        <v>139</v>
      </c>
      <c r="L270">
        <v>1556</v>
      </c>
      <c r="M270">
        <v>2079</v>
      </c>
      <c r="N270">
        <v>34</v>
      </c>
      <c r="O270">
        <v>3669</v>
      </c>
      <c r="P270">
        <v>48</v>
      </c>
      <c r="Q270">
        <v>120</v>
      </c>
      <c r="R270">
        <v>259</v>
      </c>
      <c r="S270">
        <v>0</v>
      </c>
      <c r="T270">
        <v>37</v>
      </c>
      <c r="U270">
        <v>464</v>
      </c>
      <c r="V270">
        <v>0</v>
      </c>
      <c r="W270">
        <v>150</v>
      </c>
      <c r="X270">
        <v>850</v>
      </c>
      <c r="Y270">
        <v>1000</v>
      </c>
      <c r="Z270">
        <v>50</v>
      </c>
      <c r="AA270">
        <v>150</v>
      </c>
      <c r="AB270">
        <v>200</v>
      </c>
      <c r="AC270">
        <v>5333</v>
      </c>
      <c r="AD270">
        <v>139</v>
      </c>
      <c r="AE270">
        <v>38.37</v>
      </c>
      <c r="AF270">
        <v>3770.17</v>
      </c>
      <c r="AG270">
        <v>3770.17</v>
      </c>
      <c r="AH270">
        <v>120</v>
      </c>
      <c r="AI270">
        <v>0</v>
      </c>
      <c r="AJ270">
        <v>120</v>
      </c>
      <c r="AK270">
        <v>0</v>
      </c>
      <c r="AL270">
        <v>250</v>
      </c>
      <c r="AM270">
        <v>0</v>
      </c>
      <c r="AN270">
        <v>130</v>
      </c>
      <c r="AO270">
        <v>0</v>
      </c>
      <c r="AP270">
        <v>70</v>
      </c>
      <c r="AQ270">
        <v>0</v>
      </c>
      <c r="AR270">
        <v>225</v>
      </c>
      <c r="AS270">
        <v>200</v>
      </c>
      <c r="AT270">
        <v>0</v>
      </c>
      <c r="AU270">
        <v>0</v>
      </c>
      <c r="AV270">
        <v>35</v>
      </c>
      <c r="AW270">
        <v>0</v>
      </c>
      <c r="AX270">
        <v>0</v>
      </c>
      <c r="AY270">
        <v>910</v>
      </c>
      <c r="AZ270">
        <v>478.8</v>
      </c>
      <c r="BA270">
        <v>0</v>
      </c>
      <c r="BB270">
        <v>478.8</v>
      </c>
      <c r="BC270">
        <v>231.19</v>
      </c>
      <c r="BD270">
        <v>231.19</v>
      </c>
      <c r="BE270" s="22">
        <v>5510.16</v>
      </c>
      <c r="BF270">
        <v>139</v>
      </c>
      <c r="BG270">
        <v>39.64</v>
      </c>
      <c r="BH270">
        <v>1</v>
      </c>
      <c r="BI270">
        <v>1</v>
      </c>
      <c r="BJ270">
        <v>78.01</v>
      </c>
    </row>
    <row r="271" spans="1:62" s="21" customFormat="1" ht="12.75">
      <c r="A271" s="21">
        <v>1538</v>
      </c>
      <c r="B271" s="21" t="s">
        <v>341</v>
      </c>
      <c r="C271" s="21" t="s">
        <v>235</v>
      </c>
      <c r="D271" s="23">
        <v>0</v>
      </c>
      <c r="E271" s="18">
        <f t="shared" si="24"/>
        <v>17609664</v>
      </c>
      <c r="F271" s="18">
        <f t="shared" si="25"/>
        <v>127421.5918958032</v>
      </c>
      <c r="G271" s="30">
        <v>17609664</v>
      </c>
      <c r="H271" s="24">
        <f t="shared" si="26"/>
        <v>10707.75</v>
      </c>
      <c r="I271" s="18">
        <f t="shared" si="27"/>
        <v>1644.5718288155774</v>
      </c>
      <c r="J271" s="27">
        <f t="shared" si="28"/>
        <v>127421.5918958032</v>
      </c>
      <c r="K271" s="25">
        <f t="shared" si="29"/>
        <v>138.2</v>
      </c>
      <c r="L271" s="21">
        <v>462</v>
      </c>
      <c r="M271" s="21">
        <v>1797</v>
      </c>
      <c r="N271" s="21">
        <v>46</v>
      </c>
      <c r="O271" s="21">
        <v>2305</v>
      </c>
      <c r="P271" s="21">
        <v>120</v>
      </c>
      <c r="Q271" s="21">
        <v>564</v>
      </c>
      <c r="R271" s="21">
        <v>280</v>
      </c>
      <c r="S271" s="21">
        <v>0</v>
      </c>
      <c r="T271" s="21">
        <v>117</v>
      </c>
      <c r="U271" s="21">
        <v>1081</v>
      </c>
      <c r="V271" s="21">
        <v>0</v>
      </c>
      <c r="W271" s="21">
        <v>0</v>
      </c>
      <c r="X271" s="21">
        <v>2000</v>
      </c>
      <c r="Y271" s="21">
        <v>2000</v>
      </c>
      <c r="Z271" s="21">
        <v>150</v>
      </c>
      <c r="AA271" s="21">
        <v>450</v>
      </c>
      <c r="AB271" s="21">
        <v>600</v>
      </c>
      <c r="AC271" s="21">
        <v>5986</v>
      </c>
      <c r="AD271" s="21">
        <v>138.2</v>
      </c>
      <c r="AE271" s="21">
        <v>43.31</v>
      </c>
      <c r="AF271" s="21">
        <v>2859.41</v>
      </c>
      <c r="AG271" s="21">
        <v>2859.41</v>
      </c>
      <c r="AH271" s="21">
        <v>200</v>
      </c>
      <c r="AI271" s="21">
        <v>0</v>
      </c>
      <c r="AJ271" s="21">
        <v>200</v>
      </c>
      <c r="AK271" s="21">
        <v>225</v>
      </c>
      <c r="AL271" s="21">
        <v>375</v>
      </c>
      <c r="AM271" s="21">
        <v>300</v>
      </c>
      <c r="AN271" s="21">
        <v>360</v>
      </c>
      <c r="AO271" s="21">
        <v>0</v>
      </c>
      <c r="AP271" s="21">
        <v>0</v>
      </c>
      <c r="AQ271" s="21">
        <v>0</v>
      </c>
      <c r="AR271" s="21">
        <v>60</v>
      </c>
      <c r="AS271" s="21">
        <v>70</v>
      </c>
      <c r="AT271" s="21">
        <v>0</v>
      </c>
      <c r="AU271" s="21">
        <v>0</v>
      </c>
      <c r="AV271" s="21">
        <v>0</v>
      </c>
      <c r="AW271" s="21">
        <v>0</v>
      </c>
      <c r="AX271" s="21">
        <v>210</v>
      </c>
      <c r="AY271" s="21">
        <v>1600</v>
      </c>
      <c r="AZ271" s="21">
        <v>0</v>
      </c>
      <c r="BA271" s="21">
        <v>56.37</v>
      </c>
      <c r="BB271" s="21">
        <v>56.37</v>
      </c>
      <c r="BC271" s="21">
        <v>5.97</v>
      </c>
      <c r="BD271" s="21">
        <v>5.97</v>
      </c>
      <c r="BE271" s="22">
        <v>4721.75</v>
      </c>
      <c r="BF271" s="21">
        <v>138.2</v>
      </c>
      <c r="BG271" s="21">
        <v>34.17</v>
      </c>
      <c r="BH271" s="21">
        <v>1</v>
      </c>
      <c r="BI271" s="21">
        <v>1</v>
      </c>
      <c r="BJ271" s="21">
        <v>77.48</v>
      </c>
    </row>
    <row r="272" spans="1:62" ht="12.75">
      <c r="A272">
        <v>201</v>
      </c>
      <c r="B272" t="s">
        <v>341</v>
      </c>
      <c r="C272" t="s">
        <v>619</v>
      </c>
      <c r="D272" s="14">
        <v>10244000</v>
      </c>
      <c r="E272" s="4">
        <f t="shared" si="24"/>
        <v>-4515</v>
      </c>
      <c r="F272" s="4">
        <f t="shared" si="25"/>
        <v>-38.855421686746986</v>
      </c>
      <c r="G272" s="31">
        <v>9215085</v>
      </c>
      <c r="H272" s="16">
        <f t="shared" si="26"/>
        <v>8732.53</v>
      </c>
      <c r="I272" s="26">
        <f t="shared" si="27"/>
        <v>1055.2594723407763</v>
      </c>
      <c r="J272" s="26">
        <f t="shared" si="28"/>
        <v>79303.65748709122</v>
      </c>
      <c r="K272" s="20">
        <f t="shared" si="29"/>
        <v>116.2</v>
      </c>
      <c r="L272">
        <v>2739</v>
      </c>
      <c r="M272">
        <v>1302</v>
      </c>
      <c r="N272">
        <v>52</v>
      </c>
      <c r="O272">
        <v>4093</v>
      </c>
      <c r="P272">
        <v>96</v>
      </c>
      <c r="Q272">
        <v>300</v>
      </c>
      <c r="R272">
        <v>126</v>
      </c>
      <c r="S272">
        <v>0</v>
      </c>
      <c r="T272">
        <v>33</v>
      </c>
      <c r="U272">
        <v>555</v>
      </c>
      <c r="V272">
        <v>0</v>
      </c>
      <c r="W272">
        <v>0</v>
      </c>
      <c r="X272">
        <v>100</v>
      </c>
      <c r="Y272">
        <v>100</v>
      </c>
      <c r="Z272">
        <v>100</v>
      </c>
      <c r="AA272">
        <v>300</v>
      </c>
      <c r="AB272">
        <v>400</v>
      </c>
      <c r="AC272">
        <v>5148</v>
      </c>
      <c r="AD272">
        <v>116.2</v>
      </c>
      <c r="AE272">
        <v>44.3</v>
      </c>
      <c r="AF272">
        <v>3427.87</v>
      </c>
      <c r="AG272">
        <v>3427.87</v>
      </c>
      <c r="AH272">
        <v>40</v>
      </c>
      <c r="AI272">
        <v>100</v>
      </c>
      <c r="AJ272">
        <v>140</v>
      </c>
      <c r="AK272">
        <v>0</v>
      </c>
      <c r="AL272">
        <v>0</v>
      </c>
      <c r="AM272">
        <v>0</v>
      </c>
      <c r="AN272">
        <v>0</v>
      </c>
      <c r="AO272">
        <v>0</v>
      </c>
      <c r="AP272">
        <v>0</v>
      </c>
      <c r="AQ272">
        <v>15</v>
      </c>
      <c r="AR272">
        <v>0</v>
      </c>
      <c r="AS272">
        <v>0</v>
      </c>
      <c r="AT272">
        <v>0</v>
      </c>
      <c r="AU272">
        <v>0</v>
      </c>
      <c r="AV272">
        <v>0</v>
      </c>
      <c r="AW272">
        <v>0</v>
      </c>
      <c r="AX272">
        <v>0</v>
      </c>
      <c r="AY272">
        <v>15</v>
      </c>
      <c r="AZ272">
        <v>0</v>
      </c>
      <c r="BA272">
        <v>1.66</v>
      </c>
      <c r="BB272">
        <v>1.66</v>
      </c>
      <c r="BC272">
        <v>0</v>
      </c>
      <c r="BD272">
        <v>0</v>
      </c>
      <c r="BE272" s="22">
        <v>3584.53</v>
      </c>
      <c r="BF272">
        <v>116.2</v>
      </c>
      <c r="BG272">
        <v>30.85</v>
      </c>
      <c r="BH272">
        <v>1</v>
      </c>
      <c r="BI272">
        <v>1</v>
      </c>
      <c r="BJ272">
        <v>75.15</v>
      </c>
    </row>
    <row r="273" spans="1:62" ht="12.75">
      <c r="A273">
        <v>202</v>
      </c>
      <c r="B273" t="s">
        <v>341</v>
      </c>
      <c r="C273" t="s">
        <v>0</v>
      </c>
      <c r="D273" s="14">
        <v>4453000</v>
      </c>
      <c r="E273" s="4">
        <f t="shared" si="24"/>
        <v>-41868</v>
      </c>
      <c r="F273" s="4">
        <f t="shared" si="25"/>
        <v>-827.4308300395256</v>
      </c>
      <c r="G273" s="31">
        <v>3965832</v>
      </c>
      <c r="H273" s="16">
        <f t="shared" si="26"/>
        <v>6678.03</v>
      </c>
      <c r="I273" s="26">
        <f t="shared" si="27"/>
        <v>593.862561264325</v>
      </c>
      <c r="J273" s="26">
        <f t="shared" si="28"/>
        <v>78376.12648221344</v>
      </c>
      <c r="K273" s="20">
        <f t="shared" si="29"/>
        <v>50.6</v>
      </c>
      <c r="L273">
        <v>487</v>
      </c>
      <c r="M273">
        <v>849</v>
      </c>
      <c r="N273">
        <v>48</v>
      </c>
      <c r="O273">
        <v>1384</v>
      </c>
      <c r="P273">
        <v>0</v>
      </c>
      <c r="Q273">
        <v>72</v>
      </c>
      <c r="R273">
        <v>133</v>
      </c>
      <c r="S273">
        <v>0</v>
      </c>
      <c r="T273">
        <v>33</v>
      </c>
      <c r="U273">
        <v>238</v>
      </c>
      <c r="V273">
        <v>0</v>
      </c>
      <c r="W273">
        <v>0</v>
      </c>
      <c r="X273">
        <v>350</v>
      </c>
      <c r="Y273">
        <v>350</v>
      </c>
      <c r="Z273">
        <v>50</v>
      </c>
      <c r="AA273">
        <v>0</v>
      </c>
      <c r="AB273">
        <v>50</v>
      </c>
      <c r="AC273">
        <v>2022</v>
      </c>
      <c r="AD273">
        <v>50.6</v>
      </c>
      <c r="AE273">
        <v>39.96</v>
      </c>
      <c r="AF273">
        <v>2308.39</v>
      </c>
      <c r="AG273">
        <v>2308.39</v>
      </c>
      <c r="AH273">
        <v>0</v>
      </c>
      <c r="AI273">
        <v>0</v>
      </c>
      <c r="AJ273">
        <v>0</v>
      </c>
      <c r="AK273">
        <v>0</v>
      </c>
      <c r="AL273">
        <v>300</v>
      </c>
      <c r="AM273">
        <v>0</v>
      </c>
      <c r="AN273">
        <v>160</v>
      </c>
      <c r="AO273">
        <v>0</v>
      </c>
      <c r="AP273">
        <v>0</v>
      </c>
      <c r="AQ273">
        <v>0</v>
      </c>
      <c r="AR273">
        <v>420</v>
      </c>
      <c r="AS273">
        <v>0</v>
      </c>
      <c r="AT273">
        <v>0</v>
      </c>
      <c r="AU273">
        <v>0</v>
      </c>
      <c r="AV273">
        <v>0</v>
      </c>
      <c r="AW273">
        <v>0</v>
      </c>
      <c r="AX273">
        <v>240</v>
      </c>
      <c r="AY273">
        <v>1120</v>
      </c>
      <c r="AZ273">
        <v>1183.11</v>
      </c>
      <c r="BA273">
        <v>0</v>
      </c>
      <c r="BB273">
        <v>1183.11</v>
      </c>
      <c r="BC273">
        <v>44.53</v>
      </c>
      <c r="BD273">
        <v>44.53</v>
      </c>
      <c r="BE273" s="22">
        <v>4656.03</v>
      </c>
      <c r="BF273">
        <v>50.6</v>
      </c>
      <c r="BG273">
        <v>92.02</v>
      </c>
      <c r="BH273">
        <v>1</v>
      </c>
      <c r="BI273">
        <v>1</v>
      </c>
      <c r="BJ273">
        <v>131.98</v>
      </c>
    </row>
    <row r="274" spans="1:62" ht="12.75">
      <c r="A274">
        <v>209</v>
      </c>
      <c r="B274" t="s">
        <v>341</v>
      </c>
      <c r="C274" t="s">
        <v>6</v>
      </c>
      <c r="D274" s="14">
        <v>17525000</v>
      </c>
      <c r="E274" s="4">
        <f t="shared" si="24"/>
        <v>-255932</v>
      </c>
      <c r="F274" s="4">
        <f t="shared" si="25"/>
        <v>-2728.486140724947</v>
      </c>
      <c r="G274" s="31">
        <v>15516568</v>
      </c>
      <c r="H274" s="16">
        <f t="shared" si="26"/>
        <v>17610.75</v>
      </c>
      <c r="I274" s="26">
        <f t="shared" si="27"/>
        <v>881.0850190934515</v>
      </c>
      <c r="J274" s="28">
        <f t="shared" si="28"/>
        <v>165421.83368869938</v>
      </c>
      <c r="K274" s="20">
        <f t="shared" si="29"/>
        <v>93.8</v>
      </c>
      <c r="L274">
        <v>5171</v>
      </c>
      <c r="M274">
        <v>234</v>
      </c>
      <c r="N274">
        <v>31</v>
      </c>
      <c r="O274">
        <v>5436</v>
      </c>
      <c r="P274">
        <v>0</v>
      </c>
      <c r="Q274">
        <v>240</v>
      </c>
      <c r="R274">
        <v>0</v>
      </c>
      <c r="S274">
        <v>0</v>
      </c>
      <c r="T274">
        <v>0</v>
      </c>
      <c r="U274">
        <v>240</v>
      </c>
      <c r="V274">
        <v>0</v>
      </c>
      <c r="W274">
        <v>0</v>
      </c>
      <c r="X274">
        <v>400</v>
      </c>
      <c r="Y274">
        <v>400</v>
      </c>
      <c r="Z274">
        <v>50</v>
      </c>
      <c r="AA274">
        <v>150</v>
      </c>
      <c r="AB274">
        <v>200</v>
      </c>
      <c r="AC274">
        <v>6276</v>
      </c>
      <c r="AD274">
        <v>93.8</v>
      </c>
      <c r="AE274">
        <v>66.91</v>
      </c>
      <c r="AF274">
        <v>4083.99</v>
      </c>
      <c r="AG274">
        <v>4083.99</v>
      </c>
      <c r="AH274">
        <v>240</v>
      </c>
      <c r="AI274">
        <v>100</v>
      </c>
      <c r="AJ274">
        <v>340</v>
      </c>
      <c r="AK274">
        <v>250</v>
      </c>
      <c r="AL274">
        <v>25</v>
      </c>
      <c r="AM274">
        <v>0</v>
      </c>
      <c r="AN274">
        <v>210</v>
      </c>
      <c r="AO274">
        <v>0</v>
      </c>
      <c r="AP274">
        <v>35</v>
      </c>
      <c r="AQ274">
        <v>0</v>
      </c>
      <c r="AR274">
        <v>120</v>
      </c>
      <c r="AS274">
        <v>0</v>
      </c>
      <c r="AT274">
        <v>0</v>
      </c>
      <c r="AU274">
        <v>0</v>
      </c>
      <c r="AV274">
        <v>0</v>
      </c>
      <c r="AW274">
        <v>0</v>
      </c>
      <c r="AX274">
        <v>0</v>
      </c>
      <c r="AY274">
        <v>640</v>
      </c>
      <c r="AZ274">
        <v>3135.38</v>
      </c>
      <c r="BA274">
        <v>3135.38</v>
      </c>
      <c r="BB274">
        <v>6270.76</v>
      </c>
      <c r="BC274">
        <v>0</v>
      </c>
      <c r="BD274">
        <v>0</v>
      </c>
      <c r="BE274" s="22">
        <v>11334.75</v>
      </c>
      <c r="BF274">
        <v>93.8</v>
      </c>
      <c r="BG274">
        <v>120.84</v>
      </c>
      <c r="BH274">
        <v>1</v>
      </c>
      <c r="BI274">
        <v>1</v>
      </c>
      <c r="BJ274">
        <v>187.75</v>
      </c>
    </row>
    <row r="275" spans="1:62" ht="12.75">
      <c r="A275">
        <v>211</v>
      </c>
      <c r="B275" t="s">
        <v>341</v>
      </c>
      <c r="C275" t="s">
        <v>8</v>
      </c>
      <c r="D275" s="14">
        <v>5452000</v>
      </c>
      <c r="E275" s="4">
        <f t="shared" si="24"/>
        <v>29789</v>
      </c>
      <c r="F275" s="4">
        <f t="shared" si="25"/>
        <v>871.0233918128654</v>
      </c>
      <c r="G275" s="31">
        <v>4936589</v>
      </c>
      <c r="H275" s="16">
        <f t="shared" si="26"/>
        <v>13493.75</v>
      </c>
      <c r="I275" s="26">
        <f t="shared" si="27"/>
        <v>365.84263084761466</v>
      </c>
      <c r="J275" s="28">
        <f t="shared" si="28"/>
        <v>144344.70760233916</v>
      </c>
      <c r="K275" s="20">
        <f t="shared" si="29"/>
        <v>34.2</v>
      </c>
      <c r="L275">
        <v>2203</v>
      </c>
      <c r="M275">
        <v>117</v>
      </c>
      <c r="N275">
        <v>0</v>
      </c>
      <c r="O275">
        <v>2320</v>
      </c>
      <c r="P275">
        <v>72</v>
      </c>
      <c r="Q275">
        <v>84</v>
      </c>
      <c r="R275">
        <v>0</v>
      </c>
      <c r="S275">
        <v>0</v>
      </c>
      <c r="T275">
        <v>5.5</v>
      </c>
      <c r="U275">
        <v>161.5</v>
      </c>
      <c r="V275">
        <v>0</v>
      </c>
      <c r="W275">
        <v>0</v>
      </c>
      <c r="X275">
        <v>800</v>
      </c>
      <c r="Y275">
        <v>800</v>
      </c>
      <c r="Z275">
        <v>0</v>
      </c>
      <c r="AA275">
        <v>0</v>
      </c>
      <c r="AB275">
        <v>0</v>
      </c>
      <c r="AC275">
        <v>3281.5</v>
      </c>
      <c r="AD275">
        <v>34.2</v>
      </c>
      <c r="AE275">
        <v>95.95</v>
      </c>
      <c r="AF275">
        <v>2874.41</v>
      </c>
      <c r="AG275">
        <v>2874.41</v>
      </c>
      <c r="AH275">
        <v>40</v>
      </c>
      <c r="AI275">
        <v>0</v>
      </c>
      <c r="AJ275">
        <v>40</v>
      </c>
      <c r="AK275">
        <v>150</v>
      </c>
      <c r="AL275">
        <v>50</v>
      </c>
      <c r="AM275">
        <v>0</v>
      </c>
      <c r="AN275">
        <v>90</v>
      </c>
      <c r="AO275">
        <v>0</v>
      </c>
      <c r="AP275">
        <v>0</v>
      </c>
      <c r="AQ275">
        <v>0</v>
      </c>
      <c r="AR275">
        <v>0</v>
      </c>
      <c r="AS275">
        <v>0</v>
      </c>
      <c r="AT275">
        <v>0</v>
      </c>
      <c r="AU275">
        <v>0</v>
      </c>
      <c r="AV275">
        <v>0</v>
      </c>
      <c r="AW275">
        <v>0</v>
      </c>
      <c r="AX275">
        <v>0</v>
      </c>
      <c r="AY275">
        <v>290</v>
      </c>
      <c r="AZ275">
        <v>7006.68</v>
      </c>
      <c r="BA275">
        <v>0</v>
      </c>
      <c r="BB275">
        <v>7006.68</v>
      </c>
      <c r="BC275">
        <v>1.16</v>
      </c>
      <c r="BD275">
        <v>1.16</v>
      </c>
      <c r="BE275" s="22">
        <v>10212.25</v>
      </c>
      <c r="BF275">
        <v>34.2</v>
      </c>
      <c r="BG275">
        <v>298.6</v>
      </c>
      <c r="BH275">
        <v>1</v>
      </c>
      <c r="BI275">
        <v>1</v>
      </c>
      <c r="BJ275">
        <v>394.55</v>
      </c>
    </row>
    <row r="276" spans="1:62" ht="12.75">
      <c r="A276">
        <v>203</v>
      </c>
      <c r="B276" t="s">
        <v>341</v>
      </c>
      <c r="C276" t="s">
        <v>1</v>
      </c>
      <c r="D276" s="14">
        <v>16568000</v>
      </c>
      <c r="E276" s="4">
        <f t="shared" si="24"/>
        <v>151000</v>
      </c>
      <c r="F276" s="4">
        <f t="shared" si="25"/>
        <v>1392.9889298892988</v>
      </c>
      <c r="G276" s="31">
        <v>15062200</v>
      </c>
      <c r="H276" s="16">
        <f t="shared" si="26"/>
        <v>12829.02</v>
      </c>
      <c r="I276" s="26">
        <f t="shared" si="27"/>
        <v>1174.0725324303805</v>
      </c>
      <c r="J276" s="28">
        <f t="shared" si="28"/>
        <v>138950.184501845</v>
      </c>
      <c r="K276" s="20">
        <f t="shared" si="29"/>
        <v>108.4</v>
      </c>
      <c r="L276">
        <v>5355</v>
      </c>
      <c r="M276">
        <v>477</v>
      </c>
      <c r="N276">
        <v>40</v>
      </c>
      <c r="O276">
        <v>5872</v>
      </c>
      <c r="P276">
        <v>168</v>
      </c>
      <c r="Q276">
        <v>252</v>
      </c>
      <c r="R276">
        <v>0</v>
      </c>
      <c r="S276">
        <v>0</v>
      </c>
      <c r="T276">
        <v>138</v>
      </c>
      <c r="U276">
        <v>558</v>
      </c>
      <c r="V276">
        <v>0</v>
      </c>
      <c r="W276">
        <v>1500</v>
      </c>
      <c r="X276">
        <v>650</v>
      </c>
      <c r="Y276">
        <v>2150</v>
      </c>
      <c r="Z276">
        <v>100</v>
      </c>
      <c r="AA276">
        <v>300</v>
      </c>
      <c r="AB276">
        <v>400</v>
      </c>
      <c r="AC276">
        <v>8980</v>
      </c>
      <c r="AD276">
        <v>108.4</v>
      </c>
      <c r="AE276">
        <v>82.84</v>
      </c>
      <c r="AF276">
        <v>2962</v>
      </c>
      <c r="AG276">
        <v>2962</v>
      </c>
      <c r="AH276">
        <v>720</v>
      </c>
      <c r="AI276">
        <v>100</v>
      </c>
      <c r="AJ276">
        <v>820</v>
      </c>
      <c r="AK276">
        <v>0</v>
      </c>
      <c r="AL276">
        <v>0</v>
      </c>
      <c r="AM276">
        <v>0</v>
      </c>
      <c r="AN276">
        <v>30</v>
      </c>
      <c r="AO276">
        <v>0</v>
      </c>
      <c r="AP276">
        <v>0</v>
      </c>
      <c r="AQ276">
        <v>30</v>
      </c>
      <c r="AR276">
        <v>0</v>
      </c>
      <c r="AS276">
        <v>0</v>
      </c>
      <c r="AT276">
        <v>0</v>
      </c>
      <c r="AU276">
        <v>0</v>
      </c>
      <c r="AV276">
        <v>0</v>
      </c>
      <c r="AW276">
        <v>0</v>
      </c>
      <c r="AX276">
        <v>0</v>
      </c>
      <c r="AY276">
        <v>60</v>
      </c>
      <c r="AZ276">
        <v>0</v>
      </c>
      <c r="BA276">
        <v>3.66</v>
      </c>
      <c r="BB276">
        <v>3.66</v>
      </c>
      <c r="BC276">
        <v>3.36</v>
      </c>
      <c r="BD276">
        <v>3.36</v>
      </c>
      <c r="BE276" s="22">
        <v>3849.02</v>
      </c>
      <c r="BF276">
        <v>108.4</v>
      </c>
      <c r="BG276">
        <v>35.51</v>
      </c>
      <c r="BH276">
        <v>1</v>
      </c>
      <c r="BI276">
        <v>1</v>
      </c>
      <c r="BJ276">
        <v>118.35</v>
      </c>
    </row>
    <row r="277" spans="1:62" ht="12.75">
      <c r="A277">
        <v>836</v>
      </c>
      <c r="B277" t="s">
        <v>341</v>
      </c>
      <c r="C277" t="s">
        <v>452</v>
      </c>
      <c r="D277" s="14">
        <v>411000</v>
      </c>
      <c r="E277" s="4">
        <f t="shared" si="24"/>
        <v>64792</v>
      </c>
      <c r="F277" s="4">
        <f t="shared" si="25"/>
        <v>1035.0159744408945</v>
      </c>
      <c r="G277" s="31">
        <v>434692</v>
      </c>
      <c r="H277" s="16">
        <f t="shared" si="26"/>
        <v>5426.83</v>
      </c>
      <c r="I277" s="26">
        <f t="shared" si="27"/>
        <v>80.10053751453427</v>
      </c>
      <c r="J277" s="26">
        <f t="shared" si="28"/>
        <v>6943.961661341853</v>
      </c>
      <c r="K277" s="20">
        <f t="shared" si="29"/>
        <v>62.6</v>
      </c>
      <c r="L277">
        <v>1838</v>
      </c>
      <c r="M277">
        <v>504</v>
      </c>
      <c r="N277">
        <v>14</v>
      </c>
      <c r="O277">
        <v>2356</v>
      </c>
      <c r="P277">
        <v>24</v>
      </c>
      <c r="Q277">
        <v>228</v>
      </c>
      <c r="R277">
        <v>70</v>
      </c>
      <c r="S277">
        <v>0</v>
      </c>
      <c r="T277">
        <v>30</v>
      </c>
      <c r="U277">
        <v>352</v>
      </c>
      <c r="V277">
        <v>0</v>
      </c>
      <c r="W277">
        <v>0</v>
      </c>
      <c r="X277">
        <v>250</v>
      </c>
      <c r="Y277">
        <v>250</v>
      </c>
      <c r="Z277">
        <v>50</v>
      </c>
      <c r="AA277">
        <v>150</v>
      </c>
      <c r="AB277">
        <v>200</v>
      </c>
      <c r="AC277">
        <v>3158</v>
      </c>
      <c r="AD277">
        <v>62.6</v>
      </c>
      <c r="AE277">
        <v>50.45</v>
      </c>
      <c r="AF277">
        <v>1188.83</v>
      </c>
      <c r="AG277">
        <v>1188.83</v>
      </c>
      <c r="AH277">
        <v>0</v>
      </c>
      <c r="AI277">
        <v>0</v>
      </c>
      <c r="AJ277">
        <v>0</v>
      </c>
      <c r="AK277">
        <v>650</v>
      </c>
      <c r="AL277">
        <v>250</v>
      </c>
      <c r="AM277">
        <v>20</v>
      </c>
      <c r="AN277">
        <v>160</v>
      </c>
      <c r="AO277">
        <v>0</v>
      </c>
      <c r="AP277">
        <v>0</v>
      </c>
      <c r="AQ277">
        <v>0</v>
      </c>
      <c r="AR277">
        <v>0</v>
      </c>
      <c r="AS277">
        <v>0</v>
      </c>
      <c r="AT277">
        <v>0</v>
      </c>
      <c r="AU277">
        <v>0</v>
      </c>
      <c r="AV277">
        <v>0</v>
      </c>
      <c r="AW277">
        <v>0</v>
      </c>
      <c r="AX277">
        <v>0</v>
      </c>
      <c r="AY277">
        <v>1080</v>
      </c>
      <c r="AZ277">
        <v>0</v>
      </c>
      <c r="BA277">
        <v>0</v>
      </c>
      <c r="BB277">
        <v>0</v>
      </c>
      <c r="BC277">
        <v>0</v>
      </c>
      <c r="BD277">
        <v>0</v>
      </c>
      <c r="BE277" s="22">
        <v>2268.83</v>
      </c>
      <c r="BF277">
        <v>62.6</v>
      </c>
      <c r="BG277">
        <v>36.24</v>
      </c>
      <c r="BH277">
        <v>1</v>
      </c>
      <c r="BI277">
        <v>1</v>
      </c>
      <c r="BJ277">
        <v>86.69</v>
      </c>
    </row>
    <row r="278" spans="1:62" ht="12.75">
      <c r="A278">
        <v>480</v>
      </c>
      <c r="B278" t="s">
        <v>341</v>
      </c>
      <c r="C278" t="s">
        <v>260</v>
      </c>
      <c r="D278" s="14">
        <v>905000</v>
      </c>
      <c r="E278" s="4">
        <f t="shared" si="24"/>
        <v>97072</v>
      </c>
      <c r="F278" s="4">
        <f t="shared" si="25"/>
        <v>779.0690208667737</v>
      </c>
      <c r="G278" s="31">
        <v>911572</v>
      </c>
      <c r="H278" s="16">
        <f t="shared" si="26"/>
        <v>4048.74</v>
      </c>
      <c r="I278" s="26">
        <f t="shared" si="27"/>
        <v>225.1495527003463</v>
      </c>
      <c r="J278" s="26">
        <f t="shared" si="28"/>
        <v>7315.987158908508</v>
      </c>
      <c r="K278" s="20">
        <f t="shared" si="29"/>
        <v>124.6</v>
      </c>
      <c r="L278">
        <v>1032</v>
      </c>
      <c r="M278">
        <v>1917</v>
      </c>
      <c r="N278">
        <v>54</v>
      </c>
      <c r="O278">
        <v>3003</v>
      </c>
      <c r="P278">
        <v>48</v>
      </c>
      <c r="Q278">
        <v>276</v>
      </c>
      <c r="R278">
        <v>84</v>
      </c>
      <c r="S278">
        <v>0</v>
      </c>
      <c r="T278">
        <v>0</v>
      </c>
      <c r="U278">
        <v>408</v>
      </c>
      <c r="V278">
        <v>0</v>
      </c>
      <c r="W278">
        <v>0</v>
      </c>
      <c r="X278">
        <v>250</v>
      </c>
      <c r="Y278">
        <v>250</v>
      </c>
      <c r="Z278">
        <v>50</v>
      </c>
      <c r="AA278">
        <v>150</v>
      </c>
      <c r="AB278">
        <v>200</v>
      </c>
      <c r="AC278">
        <v>3861</v>
      </c>
      <c r="AD278">
        <v>124.6</v>
      </c>
      <c r="AE278">
        <v>30.99</v>
      </c>
      <c r="AF278">
        <v>67.74</v>
      </c>
      <c r="AG278">
        <v>67.74</v>
      </c>
      <c r="AH278">
        <v>0</v>
      </c>
      <c r="AI278">
        <v>0</v>
      </c>
      <c r="AJ278">
        <v>0</v>
      </c>
      <c r="AK278">
        <v>0</v>
      </c>
      <c r="AL278">
        <v>75</v>
      </c>
      <c r="AM278">
        <v>0</v>
      </c>
      <c r="AN278">
        <v>10</v>
      </c>
      <c r="AO278">
        <v>0</v>
      </c>
      <c r="AP278">
        <v>35</v>
      </c>
      <c r="AQ278">
        <v>0</v>
      </c>
      <c r="AR278">
        <v>0</v>
      </c>
      <c r="AS278">
        <v>0</v>
      </c>
      <c r="AT278">
        <v>0</v>
      </c>
      <c r="AU278">
        <v>0</v>
      </c>
      <c r="AV278">
        <v>0</v>
      </c>
      <c r="AW278">
        <v>0</v>
      </c>
      <c r="AX278">
        <v>0</v>
      </c>
      <c r="AY278">
        <v>120</v>
      </c>
      <c r="AZ278">
        <v>0</v>
      </c>
      <c r="BA278">
        <v>0</v>
      </c>
      <c r="BB278">
        <v>0</v>
      </c>
      <c r="BC278">
        <v>0</v>
      </c>
      <c r="BD278">
        <v>0</v>
      </c>
      <c r="BE278" s="22">
        <v>187.74</v>
      </c>
      <c r="BF278">
        <v>124.6</v>
      </c>
      <c r="BG278">
        <v>1.51</v>
      </c>
      <c r="BH278">
        <v>1</v>
      </c>
      <c r="BI278">
        <v>1</v>
      </c>
      <c r="BJ278">
        <v>32.49</v>
      </c>
    </row>
    <row r="279" spans="1:62" ht="12.75">
      <c r="A279">
        <v>1246</v>
      </c>
      <c r="B279" t="s">
        <v>341</v>
      </c>
      <c r="C279" t="s">
        <v>64</v>
      </c>
      <c r="D279" s="14">
        <v>360000</v>
      </c>
      <c r="E279" s="4">
        <f t="shared" si="24"/>
        <v>37409</v>
      </c>
      <c r="F279" s="4">
        <f t="shared" si="25"/>
        <v>1161.7701863354037</v>
      </c>
      <c r="G279" s="31">
        <v>361409</v>
      </c>
      <c r="H279" s="16">
        <f t="shared" si="26"/>
        <v>2475.5</v>
      </c>
      <c r="I279" s="26">
        <f t="shared" si="27"/>
        <v>145.99434457685317</v>
      </c>
      <c r="J279" s="26">
        <f t="shared" si="28"/>
        <v>11223.881987577639</v>
      </c>
      <c r="K279" s="20">
        <f t="shared" si="29"/>
        <v>32.2</v>
      </c>
      <c r="L279">
        <v>803</v>
      </c>
      <c r="M279">
        <v>441</v>
      </c>
      <c r="N279">
        <v>18</v>
      </c>
      <c r="O279">
        <v>1262</v>
      </c>
      <c r="P279">
        <v>48</v>
      </c>
      <c r="Q279">
        <v>72</v>
      </c>
      <c r="R279">
        <v>42</v>
      </c>
      <c r="S279">
        <v>0</v>
      </c>
      <c r="T279">
        <v>21.5</v>
      </c>
      <c r="U279">
        <v>183.5</v>
      </c>
      <c r="V279">
        <v>0</v>
      </c>
      <c r="W279">
        <v>0</v>
      </c>
      <c r="X279">
        <v>100</v>
      </c>
      <c r="Y279">
        <v>100</v>
      </c>
      <c r="Z279">
        <v>50</v>
      </c>
      <c r="AA279">
        <v>0</v>
      </c>
      <c r="AB279">
        <v>50</v>
      </c>
      <c r="AC279">
        <v>1595.5</v>
      </c>
      <c r="AD279">
        <v>32.2</v>
      </c>
      <c r="AE279">
        <v>49.55</v>
      </c>
      <c r="AF279">
        <v>0</v>
      </c>
      <c r="AG279">
        <v>0</v>
      </c>
      <c r="AH279">
        <v>0</v>
      </c>
      <c r="AI279">
        <v>0</v>
      </c>
      <c r="AJ279">
        <v>0</v>
      </c>
      <c r="AK279">
        <v>0</v>
      </c>
      <c r="AL279">
        <v>250</v>
      </c>
      <c r="AM279">
        <v>0</v>
      </c>
      <c r="AN279">
        <v>330</v>
      </c>
      <c r="AO279">
        <v>0</v>
      </c>
      <c r="AP279">
        <v>0</v>
      </c>
      <c r="AQ279">
        <v>300</v>
      </c>
      <c r="AR279">
        <v>0</v>
      </c>
      <c r="AS279">
        <v>0</v>
      </c>
      <c r="AT279">
        <v>0</v>
      </c>
      <c r="AU279">
        <v>0</v>
      </c>
      <c r="AV279">
        <v>0</v>
      </c>
      <c r="AW279">
        <v>0</v>
      </c>
      <c r="AX279">
        <v>0</v>
      </c>
      <c r="AY279">
        <v>880</v>
      </c>
      <c r="AZ279">
        <v>0</v>
      </c>
      <c r="BA279">
        <v>0</v>
      </c>
      <c r="BB279">
        <v>0</v>
      </c>
      <c r="BC279">
        <v>0</v>
      </c>
      <c r="BD279">
        <v>0</v>
      </c>
      <c r="BE279" s="22">
        <v>880</v>
      </c>
      <c r="BF279">
        <v>32.2</v>
      </c>
      <c r="BG279">
        <v>27.33</v>
      </c>
      <c r="BH279">
        <v>1</v>
      </c>
      <c r="BI279">
        <v>1</v>
      </c>
      <c r="BJ279">
        <v>76.88</v>
      </c>
    </row>
    <row r="280" spans="1:62" ht="12.75">
      <c r="A280">
        <v>492</v>
      </c>
      <c r="B280" t="s">
        <v>341</v>
      </c>
      <c r="C280" t="s">
        <v>269</v>
      </c>
      <c r="D280" s="14">
        <v>1773000</v>
      </c>
      <c r="E280" s="4">
        <f t="shared" si="24"/>
        <v>92282</v>
      </c>
      <c r="F280" s="4">
        <f t="shared" si="25"/>
        <v>1564.1016949152543</v>
      </c>
      <c r="G280" s="31">
        <v>1687982</v>
      </c>
      <c r="H280" s="16">
        <f t="shared" si="26"/>
        <v>9520.83</v>
      </c>
      <c r="I280" s="26">
        <f t="shared" si="27"/>
        <v>177.293576295344</v>
      </c>
      <c r="J280" s="26">
        <f t="shared" si="28"/>
        <v>28609.86440677966</v>
      </c>
      <c r="K280" s="20">
        <f t="shared" si="29"/>
        <v>59</v>
      </c>
      <c r="L280">
        <v>4308</v>
      </c>
      <c r="M280">
        <v>0</v>
      </c>
      <c r="N280">
        <v>8</v>
      </c>
      <c r="O280">
        <v>4316</v>
      </c>
      <c r="P280">
        <v>48</v>
      </c>
      <c r="Q280">
        <v>0</v>
      </c>
      <c r="R280">
        <v>0</v>
      </c>
      <c r="S280">
        <v>0</v>
      </c>
      <c r="T280">
        <v>15</v>
      </c>
      <c r="U280">
        <v>63</v>
      </c>
      <c r="V280">
        <v>0</v>
      </c>
      <c r="W280">
        <v>0</v>
      </c>
      <c r="X280">
        <v>400</v>
      </c>
      <c r="Y280">
        <v>400</v>
      </c>
      <c r="Z280">
        <v>100</v>
      </c>
      <c r="AA280">
        <v>300</v>
      </c>
      <c r="AB280">
        <v>400</v>
      </c>
      <c r="AC280">
        <v>5179</v>
      </c>
      <c r="AD280">
        <v>59</v>
      </c>
      <c r="AE280">
        <v>87.78</v>
      </c>
      <c r="AF280">
        <v>428.57</v>
      </c>
      <c r="AG280">
        <v>428.57</v>
      </c>
      <c r="AH280">
        <v>0</v>
      </c>
      <c r="AI280">
        <v>0</v>
      </c>
      <c r="AJ280">
        <v>0</v>
      </c>
      <c r="AK280">
        <v>0</v>
      </c>
      <c r="AL280">
        <v>225</v>
      </c>
      <c r="AM280">
        <v>0</v>
      </c>
      <c r="AN280">
        <v>100</v>
      </c>
      <c r="AO280">
        <v>0</v>
      </c>
      <c r="AP280">
        <v>0</v>
      </c>
      <c r="AQ280">
        <v>30</v>
      </c>
      <c r="AR280">
        <v>0</v>
      </c>
      <c r="AS280">
        <v>0</v>
      </c>
      <c r="AT280">
        <v>0</v>
      </c>
      <c r="AU280">
        <v>0</v>
      </c>
      <c r="AV280">
        <v>0</v>
      </c>
      <c r="AW280">
        <v>0</v>
      </c>
      <c r="AX280">
        <v>0</v>
      </c>
      <c r="AY280">
        <v>355</v>
      </c>
      <c r="AZ280">
        <v>3558.26</v>
      </c>
      <c r="BA280">
        <v>0</v>
      </c>
      <c r="BB280">
        <v>3558.26</v>
      </c>
      <c r="BC280">
        <v>0</v>
      </c>
      <c r="BD280">
        <v>0</v>
      </c>
      <c r="BE280" s="22">
        <v>4341.83</v>
      </c>
      <c r="BF280">
        <v>59</v>
      </c>
      <c r="BG280">
        <v>73.59</v>
      </c>
      <c r="BH280">
        <v>1</v>
      </c>
      <c r="BI280">
        <v>1</v>
      </c>
      <c r="BJ280">
        <v>161.37</v>
      </c>
    </row>
    <row r="281" spans="1:62" ht="12.75">
      <c r="A281">
        <v>538</v>
      </c>
      <c r="B281" t="s">
        <v>341</v>
      </c>
      <c r="C281" t="s">
        <v>309</v>
      </c>
      <c r="D281" s="14">
        <v>1109000</v>
      </c>
      <c r="E281" s="4">
        <f t="shared" si="24"/>
        <v>97779</v>
      </c>
      <c r="F281" s="4">
        <f t="shared" si="25"/>
        <v>779.7368421052631</v>
      </c>
      <c r="G281" s="31">
        <v>1095879</v>
      </c>
      <c r="H281" s="16">
        <f t="shared" si="26"/>
        <v>6248.610000000001</v>
      </c>
      <c r="I281" s="26">
        <f t="shared" si="27"/>
        <v>175.37964443292188</v>
      </c>
      <c r="J281" s="26">
        <f t="shared" si="28"/>
        <v>8739.066985645932</v>
      </c>
      <c r="K281" s="20">
        <f t="shared" si="29"/>
        <v>125.4</v>
      </c>
      <c r="L281">
        <v>836</v>
      </c>
      <c r="M281">
        <v>2022</v>
      </c>
      <c r="N281">
        <v>18</v>
      </c>
      <c r="O281">
        <v>2876</v>
      </c>
      <c r="P281">
        <v>48</v>
      </c>
      <c r="Q281">
        <v>336</v>
      </c>
      <c r="R281">
        <v>98</v>
      </c>
      <c r="S281">
        <v>0</v>
      </c>
      <c r="T281">
        <v>0</v>
      </c>
      <c r="U281">
        <v>482</v>
      </c>
      <c r="V281">
        <v>0</v>
      </c>
      <c r="W281">
        <v>0</v>
      </c>
      <c r="X281">
        <v>350</v>
      </c>
      <c r="Y281">
        <v>350</v>
      </c>
      <c r="Z281">
        <v>50</v>
      </c>
      <c r="AA281">
        <v>150</v>
      </c>
      <c r="AB281">
        <v>200</v>
      </c>
      <c r="AC281">
        <v>3908</v>
      </c>
      <c r="AD281">
        <v>125.4</v>
      </c>
      <c r="AE281">
        <v>31.16</v>
      </c>
      <c r="AF281">
        <v>2170.61</v>
      </c>
      <c r="AG281">
        <v>2170.61</v>
      </c>
      <c r="AH281">
        <v>0</v>
      </c>
      <c r="AI281">
        <v>0</v>
      </c>
      <c r="AJ281">
        <v>0</v>
      </c>
      <c r="AK281">
        <v>0</v>
      </c>
      <c r="AL281">
        <v>150</v>
      </c>
      <c r="AM281">
        <v>0</v>
      </c>
      <c r="AN281">
        <v>20</v>
      </c>
      <c r="AO281">
        <v>0</v>
      </c>
      <c r="AP281">
        <v>0</v>
      </c>
      <c r="AQ281">
        <v>0</v>
      </c>
      <c r="AR281">
        <v>0</v>
      </c>
      <c r="AS281">
        <v>0</v>
      </c>
      <c r="AT281">
        <v>0</v>
      </c>
      <c r="AU281">
        <v>0</v>
      </c>
      <c r="AV281">
        <v>0</v>
      </c>
      <c r="AW281">
        <v>0</v>
      </c>
      <c r="AX281">
        <v>0</v>
      </c>
      <c r="AY281">
        <v>170</v>
      </c>
      <c r="AZ281">
        <v>0</v>
      </c>
      <c r="BA281">
        <v>0</v>
      </c>
      <c r="BB281">
        <v>0</v>
      </c>
      <c r="BC281">
        <v>0</v>
      </c>
      <c r="BD281">
        <v>0</v>
      </c>
      <c r="BE281" s="22">
        <v>2340.61</v>
      </c>
      <c r="BF281">
        <v>125.4</v>
      </c>
      <c r="BG281">
        <v>18.67</v>
      </c>
      <c r="BH281">
        <v>1</v>
      </c>
      <c r="BI281">
        <v>1</v>
      </c>
      <c r="BJ281">
        <v>49.83</v>
      </c>
    </row>
    <row r="282" spans="1:62" ht="12.75">
      <c r="A282">
        <v>555</v>
      </c>
      <c r="B282" t="s">
        <v>341</v>
      </c>
      <c r="C282" t="s">
        <v>323</v>
      </c>
      <c r="D282" s="14">
        <v>691000</v>
      </c>
      <c r="E282" s="4">
        <f t="shared" si="24"/>
        <v>70926</v>
      </c>
      <c r="F282" s="4">
        <f t="shared" si="25"/>
        <v>765.939524838013</v>
      </c>
      <c r="G282" s="31">
        <v>692826</v>
      </c>
      <c r="H282" s="16">
        <f t="shared" si="26"/>
        <v>6068.96</v>
      </c>
      <c r="I282" s="26">
        <f t="shared" si="27"/>
        <v>114.15893332630303</v>
      </c>
      <c r="J282" s="26">
        <f t="shared" si="28"/>
        <v>7481.922246220302</v>
      </c>
      <c r="K282" s="20">
        <f t="shared" si="29"/>
        <v>92.6</v>
      </c>
      <c r="L282">
        <v>2309</v>
      </c>
      <c r="M282">
        <v>1413</v>
      </c>
      <c r="N282">
        <v>27</v>
      </c>
      <c r="O282">
        <v>3749</v>
      </c>
      <c r="P282">
        <v>0</v>
      </c>
      <c r="Q282">
        <v>180</v>
      </c>
      <c r="R282">
        <v>0</v>
      </c>
      <c r="S282">
        <v>0</v>
      </c>
      <c r="T282">
        <v>31</v>
      </c>
      <c r="U282">
        <v>211</v>
      </c>
      <c r="V282">
        <v>0</v>
      </c>
      <c r="W282">
        <v>150</v>
      </c>
      <c r="X282">
        <v>250</v>
      </c>
      <c r="Y282">
        <v>400</v>
      </c>
      <c r="Z282">
        <v>50</v>
      </c>
      <c r="AA282">
        <v>150</v>
      </c>
      <c r="AB282">
        <v>200</v>
      </c>
      <c r="AC282">
        <v>4560</v>
      </c>
      <c r="AD282">
        <v>92.6</v>
      </c>
      <c r="AE282">
        <v>49.24</v>
      </c>
      <c r="AF282">
        <v>1178.96</v>
      </c>
      <c r="AG282">
        <v>1178.96</v>
      </c>
      <c r="AH282">
        <v>0</v>
      </c>
      <c r="AI282">
        <v>0</v>
      </c>
      <c r="AJ282">
        <v>0</v>
      </c>
      <c r="AK282">
        <v>0</v>
      </c>
      <c r="AL282">
        <v>150</v>
      </c>
      <c r="AM282">
        <v>0</v>
      </c>
      <c r="AN282">
        <v>180</v>
      </c>
      <c r="AO282">
        <v>0</v>
      </c>
      <c r="AP282">
        <v>0</v>
      </c>
      <c r="AQ282">
        <v>0</v>
      </c>
      <c r="AR282">
        <v>0</v>
      </c>
      <c r="AS282">
        <v>0</v>
      </c>
      <c r="AT282">
        <v>0</v>
      </c>
      <c r="AU282">
        <v>0</v>
      </c>
      <c r="AV282">
        <v>0</v>
      </c>
      <c r="AW282">
        <v>0</v>
      </c>
      <c r="AX282">
        <v>0</v>
      </c>
      <c r="AY282">
        <v>330</v>
      </c>
      <c r="AZ282">
        <v>0</v>
      </c>
      <c r="BA282">
        <v>0</v>
      </c>
      <c r="BB282">
        <v>0</v>
      </c>
      <c r="BC282">
        <v>0</v>
      </c>
      <c r="BD282">
        <v>0</v>
      </c>
      <c r="BE282" s="22">
        <v>1508.96</v>
      </c>
      <c r="BF282">
        <v>92.6</v>
      </c>
      <c r="BG282">
        <v>16.3</v>
      </c>
      <c r="BH282">
        <v>1</v>
      </c>
      <c r="BI282">
        <v>1</v>
      </c>
      <c r="BJ282">
        <v>65.54</v>
      </c>
    </row>
    <row r="283" spans="1:62" ht="12.75">
      <c r="A283">
        <v>807</v>
      </c>
      <c r="B283" t="s">
        <v>341</v>
      </c>
      <c r="C283" t="s">
        <v>440</v>
      </c>
      <c r="D283" s="14">
        <v>941000</v>
      </c>
      <c r="E283" s="4">
        <f t="shared" si="24"/>
        <v>88297</v>
      </c>
      <c r="F283" s="4">
        <f t="shared" si="25"/>
        <v>1071.5655339805824</v>
      </c>
      <c r="G283" s="31">
        <v>935197</v>
      </c>
      <c r="H283" s="16">
        <f t="shared" si="26"/>
        <v>3110.68</v>
      </c>
      <c r="I283" s="26">
        <f t="shared" si="27"/>
        <v>300.64069592500675</v>
      </c>
      <c r="J283" s="26">
        <f t="shared" si="28"/>
        <v>11349.478155339804</v>
      </c>
      <c r="K283" s="20">
        <f t="shared" si="29"/>
        <v>82.4</v>
      </c>
      <c r="L283">
        <v>332</v>
      </c>
      <c r="M283">
        <v>867</v>
      </c>
      <c r="N283">
        <v>26</v>
      </c>
      <c r="O283">
        <v>1225</v>
      </c>
      <c r="P283">
        <v>24</v>
      </c>
      <c r="Q283">
        <v>360</v>
      </c>
      <c r="R283">
        <v>441</v>
      </c>
      <c r="S283">
        <v>0</v>
      </c>
      <c r="T283">
        <v>47</v>
      </c>
      <c r="U283">
        <v>872</v>
      </c>
      <c r="V283">
        <v>0</v>
      </c>
      <c r="W283">
        <v>0</v>
      </c>
      <c r="X283">
        <v>300</v>
      </c>
      <c r="Y283">
        <v>300</v>
      </c>
      <c r="Z283">
        <v>100</v>
      </c>
      <c r="AA283">
        <v>150</v>
      </c>
      <c r="AB283">
        <v>250</v>
      </c>
      <c r="AC283">
        <v>2647</v>
      </c>
      <c r="AD283">
        <v>82.4</v>
      </c>
      <c r="AE283">
        <v>32.12</v>
      </c>
      <c r="AF283">
        <v>343.68</v>
      </c>
      <c r="AG283">
        <v>343.68</v>
      </c>
      <c r="AH283">
        <v>0</v>
      </c>
      <c r="AI283">
        <v>0</v>
      </c>
      <c r="AJ283">
        <v>0</v>
      </c>
      <c r="AK283">
        <v>0</v>
      </c>
      <c r="AL283">
        <v>0</v>
      </c>
      <c r="AM283">
        <v>0</v>
      </c>
      <c r="AN283">
        <v>30</v>
      </c>
      <c r="AO283">
        <v>0</v>
      </c>
      <c r="AP283">
        <v>0</v>
      </c>
      <c r="AQ283">
        <v>0</v>
      </c>
      <c r="AR283">
        <v>0</v>
      </c>
      <c r="AS283">
        <v>50</v>
      </c>
      <c r="AT283">
        <v>0</v>
      </c>
      <c r="AU283">
        <v>0</v>
      </c>
      <c r="AV283">
        <v>0</v>
      </c>
      <c r="AW283">
        <v>0</v>
      </c>
      <c r="AX283">
        <v>40</v>
      </c>
      <c r="AY283">
        <v>120</v>
      </c>
      <c r="AZ283">
        <v>0</v>
      </c>
      <c r="BA283">
        <v>0</v>
      </c>
      <c r="BB283">
        <v>0</v>
      </c>
      <c r="BC283">
        <v>0</v>
      </c>
      <c r="BD283">
        <v>0</v>
      </c>
      <c r="BE283" s="22">
        <v>463.68</v>
      </c>
      <c r="BF283">
        <v>82.4</v>
      </c>
      <c r="BG283">
        <v>5.63</v>
      </c>
      <c r="BH283">
        <v>1</v>
      </c>
      <c r="BI283">
        <v>1</v>
      </c>
      <c r="BJ283">
        <v>37.75</v>
      </c>
    </row>
    <row r="284" spans="1:62" ht="12.75">
      <c r="A284">
        <v>379</v>
      </c>
      <c r="B284" t="s">
        <v>341</v>
      </c>
      <c r="C284" t="s">
        <v>522</v>
      </c>
      <c r="D284" s="14">
        <v>279000</v>
      </c>
      <c r="E284" s="4">
        <f t="shared" si="24"/>
        <v>53358</v>
      </c>
      <c r="F284" s="4">
        <f t="shared" si="25"/>
        <v>857.8456591639871</v>
      </c>
      <c r="G284" s="31">
        <v>304458</v>
      </c>
      <c r="H284" s="16">
        <f t="shared" si="26"/>
        <v>2242.4700000000003</v>
      </c>
      <c r="I284" s="26">
        <f t="shared" si="27"/>
        <v>135.76904038850017</v>
      </c>
      <c r="J284" s="26">
        <f t="shared" si="28"/>
        <v>4894.823151125402</v>
      </c>
      <c r="K284" s="20">
        <f t="shared" si="29"/>
        <v>62.2</v>
      </c>
      <c r="L284">
        <v>433</v>
      </c>
      <c r="M284">
        <v>927</v>
      </c>
      <c r="N284">
        <v>0</v>
      </c>
      <c r="O284">
        <v>1360</v>
      </c>
      <c r="P284">
        <v>0</v>
      </c>
      <c r="Q284">
        <v>72</v>
      </c>
      <c r="R284">
        <v>105</v>
      </c>
      <c r="S284">
        <v>0</v>
      </c>
      <c r="T284">
        <v>11</v>
      </c>
      <c r="U284">
        <v>188</v>
      </c>
      <c r="V284">
        <v>0</v>
      </c>
      <c r="W284">
        <v>0</v>
      </c>
      <c r="X284">
        <v>200</v>
      </c>
      <c r="Y284">
        <v>200</v>
      </c>
      <c r="Z284">
        <v>50</v>
      </c>
      <c r="AA284">
        <v>150</v>
      </c>
      <c r="AB284">
        <v>200</v>
      </c>
      <c r="AC284">
        <v>1948</v>
      </c>
      <c r="AD284">
        <v>62.2</v>
      </c>
      <c r="AE284">
        <v>31.32</v>
      </c>
      <c r="AF284">
        <v>224.47</v>
      </c>
      <c r="AG284">
        <v>224.47</v>
      </c>
      <c r="AH284">
        <v>0</v>
      </c>
      <c r="AI284">
        <v>0</v>
      </c>
      <c r="AJ284">
        <v>0</v>
      </c>
      <c r="AK284">
        <v>0</v>
      </c>
      <c r="AL284">
        <v>50</v>
      </c>
      <c r="AM284">
        <v>0</v>
      </c>
      <c r="AN284">
        <v>20</v>
      </c>
      <c r="AO284">
        <v>0</v>
      </c>
      <c r="AP284">
        <v>0</v>
      </c>
      <c r="AQ284">
        <v>0</v>
      </c>
      <c r="AR284">
        <v>0</v>
      </c>
      <c r="AS284">
        <v>0</v>
      </c>
      <c r="AT284">
        <v>0</v>
      </c>
      <c r="AU284">
        <v>0</v>
      </c>
      <c r="AV284">
        <v>0</v>
      </c>
      <c r="AW284">
        <v>0</v>
      </c>
      <c r="AX284">
        <v>0</v>
      </c>
      <c r="AY284">
        <v>70</v>
      </c>
      <c r="AZ284">
        <v>0</v>
      </c>
      <c r="BA284">
        <v>0</v>
      </c>
      <c r="BB284">
        <v>0</v>
      </c>
      <c r="BC284">
        <v>0</v>
      </c>
      <c r="BD284">
        <v>0</v>
      </c>
      <c r="BE284" s="22">
        <v>294.47</v>
      </c>
      <c r="BF284">
        <v>62.2</v>
      </c>
      <c r="BG284">
        <v>4.73</v>
      </c>
      <c r="BH284">
        <v>1</v>
      </c>
      <c r="BI284">
        <v>1</v>
      </c>
      <c r="BJ284">
        <v>36.05</v>
      </c>
    </row>
    <row r="285" spans="1:62" ht="12.75">
      <c r="A285">
        <v>388</v>
      </c>
      <c r="B285" t="s">
        <v>341</v>
      </c>
      <c r="C285" t="s">
        <v>530</v>
      </c>
      <c r="D285" s="14">
        <v>850000</v>
      </c>
      <c r="E285" s="4">
        <f t="shared" si="24"/>
        <v>113860</v>
      </c>
      <c r="F285" s="4">
        <f t="shared" si="25"/>
        <v>805.2333804809052</v>
      </c>
      <c r="G285" s="31">
        <v>878860</v>
      </c>
      <c r="H285" s="16">
        <f t="shared" si="26"/>
        <v>6979.55</v>
      </c>
      <c r="I285" s="26">
        <f t="shared" si="27"/>
        <v>125.91929279108251</v>
      </c>
      <c r="J285" s="26">
        <f t="shared" si="28"/>
        <v>6215.417256011315</v>
      </c>
      <c r="K285" s="20">
        <f t="shared" si="29"/>
        <v>141.4</v>
      </c>
      <c r="L285">
        <v>851</v>
      </c>
      <c r="M285">
        <v>1830</v>
      </c>
      <c r="N285">
        <v>52</v>
      </c>
      <c r="O285">
        <v>2733</v>
      </c>
      <c r="P285">
        <v>144</v>
      </c>
      <c r="Q285">
        <v>840</v>
      </c>
      <c r="R285">
        <v>196</v>
      </c>
      <c r="S285">
        <v>0</v>
      </c>
      <c r="T285">
        <v>62</v>
      </c>
      <c r="U285">
        <v>1242</v>
      </c>
      <c r="V285">
        <v>0</v>
      </c>
      <c r="W285">
        <v>0</v>
      </c>
      <c r="X285">
        <v>500</v>
      </c>
      <c r="Y285">
        <v>500</v>
      </c>
      <c r="Z285">
        <v>100</v>
      </c>
      <c r="AA285">
        <v>150</v>
      </c>
      <c r="AB285">
        <v>250</v>
      </c>
      <c r="AC285">
        <v>4725</v>
      </c>
      <c r="AD285">
        <v>141.4</v>
      </c>
      <c r="AE285">
        <v>33.42</v>
      </c>
      <c r="AF285">
        <v>1724.55</v>
      </c>
      <c r="AG285">
        <v>1724.55</v>
      </c>
      <c r="AH285">
        <v>0</v>
      </c>
      <c r="AI285">
        <v>0</v>
      </c>
      <c r="AJ285">
        <v>0</v>
      </c>
      <c r="AK285">
        <v>0</v>
      </c>
      <c r="AL285">
        <v>450</v>
      </c>
      <c r="AM285">
        <v>0</v>
      </c>
      <c r="AN285">
        <v>60</v>
      </c>
      <c r="AO285">
        <v>0</v>
      </c>
      <c r="AP285">
        <v>0</v>
      </c>
      <c r="AQ285">
        <v>0</v>
      </c>
      <c r="AR285">
        <v>0</v>
      </c>
      <c r="AS285">
        <v>20</v>
      </c>
      <c r="AT285">
        <v>0</v>
      </c>
      <c r="AU285">
        <v>0</v>
      </c>
      <c r="AV285">
        <v>0</v>
      </c>
      <c r="AW285">
        <v>0</v>
      </c>
      <c r="AX285">
        <v>0</v>
      </c>
      <c r="AY285">
        <v>530</v>
      </c>
      <c r="AZ285">
        <v>0</v>
      </c>
      <c r="BA285">
        <v>0</v>
      </c>
      <c r="BB285">
        <v>0</v>
      </c>
      <c r="BC285">
        <v>0</v>
      </c>
      <c r="BD285">
        <v>0</v>
      </c>
      <c r="BE285" s="22">
        <v>2254.55</v>
      </c>
      <c r="BF285">
        <v>141.4</v>
      </c>
      <c r="BG285">
        <v>15.94</v>
      </c>
      <c r="BH285">
        <v>1</v>
      </c>
      <c r="BI285">
        <v>1</v>
      </c>
      <c r="BJ285">
        <v>49.36</v>
      </c>
    </row>
    <row r="286" spans="1:62" ht="12.75">
      <c r="A286">
        <v>1443</v>
      </c>
      <c r="B286" t="s">
        <v>341</v>
      </c>
      <c r="C286" t="s">
        <v>572</v>
      </c>
      <c r="D286" s="14">
        <v>0</v>
      </c>
      <c r="E286" s="4">
        <f t="shared" si="24"/>
        <v>0</v>
      </c>
      <c r="F286" s="4">
        <f t="shared" si="25"/>
        <v>0</v>
      </c>
      <c r="H286" s="16">
        <f t="shared" si="26"/>
        <v>90.11</v>
      </c>
      <c r="I286" s="26">
        <f t="shared" si="27"/>
        <v>0</v>
      </c>
      <c r="J286" s="26">
        <f t="shared" si="28"/>
        <v>0</v>
      </c>
      <c r="K286" s="20">
        <f t="shared" si="29"/>
        <v>15.5</v>
      </c>
      <c r="L286">
        <v>0</v>
      </c>
      <c r="M286">
        <v>21</v>
      </c>
      <c r="N286">
        <v>0</v>
      </c>
      <c r="O286">
        <v>21</v>
      </c>
      <c r="P286">
        <v>0</v>
      </c>
      <c r="Q286">
        <v>24</v>
      </c>
      <c r="R286">
        <v>14</v>
      </c>
      <c r="S286">
        <v>15</v>
      </c>
      <c r="T286">
        <v>8</v>
      </c>
      <c r="U286">
        <v>61</v>
      </c>
      <c r="V286">
        <v>0</v>
      </c>
      <c r="W286">
        <v>0</v>
      </c>
      <c r="X286">
        <v>0</v>
      </c>
      <c r="Y286">
        <v>0</v>
      </c>
      <c r="Z286">
        <v>0</v>
      </c>
      <c r="AA286">
        <v>0</v>
      </c>
      <c r="AB286">
        <v>0</v>
      </c>
      <c r="AC286">
        <v>82</v>
      </c>
      <c r="AD286">
        <v>15.5</v>
      </c>
      <c r="AE286">
        <v>5.29</v>
      </c>
      <c r="AF286">
        <v>8.11</v>
      </c>
      <c r="AG286">
        <v>8.11</v>
      </c>
      <c r="AH286">
        <v>0</v>
      </c>
      <c r="AI286">
        <v>0</v>
      </c>
      <c r="AJ286">
        <v>0</v>
      </c>
      <c r="AK286">
        <v>0</v>
      </c>
      <c r="AL286">
        <v>0</v>
      </c>
      <c r="AM286">
        <v>0</v>
      </c>
      <c r="AN286">
        <v>0</v>
      </c>
      <c r="AO286">
        <v>0</v>
      </c>
      <c r="AP286">
        <v>0</v>
      </c>
      <c r="AQ286">
        <v>0</v>
      </c>
      <c r="AR286">
        <v>0</v>
      </c>
      <c r="AS286">
        <v>0</v>
      </c>
      <c r="AT286">
        <v>0</v>
      </c>
      <c r="AU286">
        <v>0</v>
      </c>
      <c r="AV286">
        <v>0</v>
      </c>
      <c r="AW286">
        <v>0</v>
      </c>
      <c r="AX286">
        <v>0</v>
      </c>
      <c r="AY286">
        <v>0</v>
      </c>
      <c r="AZ286">
        <v>0</v>
      </c>
      <c r="BA286">
        <v>0</v>
      </c>
      <c r="BB286">
        <v>0</v>
      </c>
      <c r="BC286">
        <v>0</v>
      </c>
      <c r="BD286">
        <v>0</v>
      </c>
      <c r="BE286" s="22">
        <v>8.11</v>
      </c>
      <c r="BF286">
        <v>15.5</v>
      </c>
      <c r="BG286">
        <v>0.52</v>
      </c>
      <c r="BH286">
        <v>1</v>
      </c>
      <c r="BI286">
        <v>1</v>
      </c>
      <c r="BJ286">
        <v>5.81</v>
      </c>
    </row>
    <row r="287" spans="3:11" ht="12.75">
      <c r="C287" s="21" t="s">
        <v>552</v>
      </c>
      <c r="D287" s="23">
        <f aca="true" t="shared" si="30" ref="D287:K287">MEDIAN(D2:D286)</f>
        <v>1205000</v>
      </c>
      <c r="E287" s="18">
        <f t="shared" si="30"/>
        <v>69589.5</v>
      </c>
      <c r="F287" s="18">
        <f t="shared" si="30"/>
        <v>976.215644820296</v>
      </c>
      <c r="G287" s="23">
        <f t="shared" si="30"/>
        <v>1251804</v>
      </c>
      <c r="H287" s="24">
        <f t="shared" si="30"/>
        <v>5426.83</v>
      </c>
      <c r="I287" s="18">
        <f t="shared" si="30"/>
        <v>215.3955059361285</v>
      </c>
      <c r="J287" s="18">
        <f t="shared" si="30"/>
        <v>17753.129032258064</v>
      </c>
      <c r="K287" s="25">
        <f t="shared" si="30"/>
        <v>70.8</v>
      </c>
    </row>
    <row r="422" spans="63:66" ht="12.75">
      <c r="BK422">
        <v>0</v>
      </c>
      <c r="BL422">
        <v>1</v>
      </c>
      <c r="BM422">
        <v>1</v>
      </c>
      <c r="BN422">
        <v>52.32</v>
      </c>
    </row>
    <row r="423" spans="63:66" ht="12.75">
      <c r="BK423">
        <v>0</v>
      </c>
      <c r="BL423">
        <v>1</v>
      </c>
      <c r="BM423">
        <v>1</v>
      </c>
      <c r="BN423">
        <v>116.67</v>
      </c>
    </row>
    <row r="424" spans="63:66" ht="12.75">
      <c r="BK424">
        <v>0</v>
      </c>
      <c r="BL424">
        <v>1</v>
      </c>
      <c r="BM424">
        <v>1</v>
      </c>
      <c r="BN424">
        <v>134.3</v>
      </c>
    </row>
    <row r="425" spans="63:66" ht="12.75">
      <c r="BK425">
        <v>0</v>
      </c>
      <c r="BL425">
        <v>1</v>
      </c>
      <c r="BM425">
        <v>1</v>
      </c>
      <c r="BN425">
        <v>92.93</v>
      </c>
    </row>
    <row r="426" spans="63:66" ht="12.75">
      <c r="BK426">
        <v>0.13</v>
      </c>
      <c r="BL426">
        <v>1</v>
      </c>
      <c r="BM426">
        <v>1</v>
      </c>
      <c r="BN426">
        <v>152.53</v>
      </c>
    </row>
    <row r="427" spans="63:66" ht="12.75">
      <c r="BK427">
        <v>0</v>
      </c>
      <c r="BL427">
        <v>1</v>
      </c>
      <c r="BM427">
        <v>1</v>
      </c>
      <c r="BN427">
        <v>163.33</v>
      </c>
    </row>
    <row r="428" spans="63:66" ht="12.75">
      <c r="BK428">
        <v>0</v>
      </c>
      <c r="BL428">
        <v>1</v>
      </c>
      <c r="BM428">
        <v>1</v>
      </c>
      <c r="BN428">
        <v>279.92</v>
      </c>
    </row>
    <row r="429" spans="63:66" ht="12.75">
      <c r="BK429">
        <v>0.11</v>
      </c>
      <c r="BL429">
        <v>1</v>
      </c>
      <c r="BM429">
        <v>1</v>
      </c>
      <c r="BN429">
        <v>282.5</v>
      </c>
    </row>
    <row r="430" spans="63:66" ht="12.75">
      <c r="BK430">
        <v>0.14</v>
      </c>
      <c r="BL430">
        <v>1</v>
      </c>
      <c r="BM430">
        <v>1</v>
      </c>
      <c r="BN430">
        <v>87.96</v>
      </c>
    </row>
    <row r="431" spans="63:66" ht="12.75">
      <c r="BK431">
        <v>0.24</v>
      </c>
      <c r="BL431">
        <v>1</v>
      </c>
      <c r="BM431">
        <v>1</v>
      </c>
      <c r="BN431">
        <v>814.53</v>
      </c>
    </row>
    <row r="432" spans="63:66" ht="12.75">
      <c r="BK432">
        <v>0.38</v>
      </c>
      <c r="BL432">
        <v>1</v>
      </c>
      <c r="BM432">
        <v>1</v>
      </c>
      <c r="BN432">
        <v>573.77</v>
      </c>
    </row>
    <row r="433" spans="63:66" ht="12.75">
      <c r="BK433">
        <v>0</v>
      </c>
      <c r="BL433">
        <v>1</v>
      </c>
      <c r="BM433">
        <v>1</v>
      </c>
      <c r="BN433">
        <v>472.82</v>
      </c>
    </row>
    <row r="434" spans="63:66" ht="12.75">
      <c r="BK434">
        <v>0</v>
      </c>
      <c r="BL434">
        <v>1</v>
      </c>
      <c r="BM434">
        <v>1</v>
      </c>
      <c r="BN434">
        <v>83.57</v>
      </c>
    </row>
    <row r="435" spans="63:66" ht="12.75">
      <c r="BK435">
        <v>0</v>
      </c>
      <c r="BL435">
        <v>1</v>
      </c>
      <c r="BM435">
        <v>1</v>
      </c>
      <c r="BN435">
        <v>194.3</v>
      </c>
    </row>
    <row r="436" spans="63:66" ht="12.75">
      <c r="BK436">
        <v>0</v>
      </c>
      <c r="BL436">
        <v>1</v>
      </c>
      <c r="BM436">
        <v>1</v>
      </c>
      <c r="BN436">
        <v>309.73</v>
      </c>
    </row>
    <row r="437" spans="63:66" ht="12.75">
      <c r="BK437">
        <v>0</v>
      </c>
      <c r="BL437">
        <v>1</v>
      </c>
      <c r="BM437">
        <v>1</v>
      </c>
      <c r="BN437">
        <v>424.18</v>
      </c>
    </row>
    <row r="438" spans="63:66" ht="12.75">
      <c r="BK438">
        <v>0</v>
      </c>
      <c r="BL438">
        <v>1</v>
      </c>
      <c r="BM438">
        <v>1</v>
      </c>
      <c r="BN438">
        <v>115.59</v>
      </c>
    </row>
    <row r="439" spans="63:66" ht="12.75">
      <c r="BK439">
        <v>0</v>
      </c>
      <c r="BL439">
        <v>1</v>
      </c>
      <c r="BM439">
        <v>1</v>
      </c>
      <c r="BN439">
        <v>103.85</v>
      </c>
    </row>
    <row r="440" spans="63:66" ht="12.75">
      <c r="BK440">
        <v>0</v>
      </c>
      <c r="BL440">
        <v>1</v>
      </c>
      <c r="BM440">
        <v>1</v>
      </c>
      <c r="BN440">
        <v>438.64</v>
      </c>
    </row>
    <row r="441" spans="63:66" ht="12.75">
      <c r="BK441">
        <v>0</v>
      </c>
      <c r="BL441">
        <v>1</v>
      </c>
      <c r="BM441">
        <v>1</v>
      </c>
      <c r="BN441">
        <v>146.71</v>
      </c>
    </row>
    <row r="442" spans="63:66" ht="12.75">
      <c r="BK442">
        <v>0</v>
      </c>
      <c r="BL442">
        <v>1</v>
      </c>
      <c r="BM442">
        <v>1</v>
      </c>
      <c r="BN442">
        <v>114.53</v>
      </c>
    </row>
    <row r="443" spans="63:66" ht="12.75">
      <c r="BK443">
        <v>0</v>
      </c>
      <c r="BL443">
        <v>1</v>
      </c>
      <c r="BM443">
        <v>1</v>
      </c>
      <c r="BN443">
        <v>165.41</v>
      </c>
    </row>
    <row r="444" spans="63:66" ht="12.75">
      <c r="BK444">
        <v>0.97</v>
      </c>
      <c r="BL444">
        <v>1</v>
      </c>
      <c r="BM444">
        <v>1</v>
      </c>
      <c r="BN444">
        <v>548.3</v>
      </c>
    </row>
    <row r="445" spans="63:66" ht="12.75">
      <c r="BK445">
        <v>0</v>
      </c>
      <c r="BL445">
        <v>1</v>
      </c>
      <c r="BM445">
        <v>1</v>
      </c>
      <c r="BN445">
        <v>34.53</v>
      </c>
    </row>
    <row r="446" spans="63:66" ht="12.75">
      <c r="BK446">
        <v>0</v>
      </c>
      <c r="BL446">
        <v>1</v>
      </c>
      <c r="BM446">
        <v>1</v>
      </c>
      <c r="BN446">
        <v>591.96</v>
      </c>
    </row>
    <row r="447" spans="63:66" ht="12.75">
      <c r="BK447">
        <v>0</v>
      </c>
      <c r="BL447">
        <v>1</v>
      </c>
      <c r="BM447">
        <v>1</v>
      </c>
      <c r="BN447">
        <v>158.49</v>
      </c>
    </row>
    <row r="448" spans="63:66" ht="12.75">
      <c r="BK448">
        <v>5.16</v>
      </c>
      <c r="BL448">
        <v>1</v>
      </c>
      <c r="BM448">
        <v>1</v>
      </c>
      <c r="BN448">
        <v>846.11</v>
      </c>
    </row>
    <row r="449" spans="63:66" ht="12.75">
      <c r="BK449">
        <v>0</v>
      </c>
      <c r="BL449">
        <v>1</v>
      </c>
      <c r="BM449">
        <v>1</v>
      </c>
      <c r="BN449">
        <v>401.69</v>
      </c>
    </row>
    <row r="450" spans="63:66" ht="12.75">
      <c r="BK450">
        <v>0</v>
      </c>
      <c r="BL450">
        <v>1</v>
      </c>
      <c r="BM450">
        <v>1</v>
      </c>
      <c r="BN450">
        <v>161.91</v>
      </c>
    </row>
    <row r="451" spans="63:66" ht="12.75">
      <c r="BK451">
        <v>0</v>
      </c>
      <c r="BL451">
        <v>1</v>
      </c>
      <c r="BM451">
        <v>1</v>
      </c>
      <c r="BN451">
        <v>139.49</v>
      </c>
    </row>
    <row r="452" spans="63:66" ht="12.75">
      <c r="BK452">
        <v>0</v>
      </c>
      <c r="BL452">
        <v>1</v>
      </c>
      <c r="BM452">
        <v>1</v>
      </c>
      <c r="BN452">
        <v>58.75</v>
      </c>
    </row>
    <row r="453" spans="63:66" ht="12.75">
      <c r="BK453">
        <v>0</v>
      </c>
      <c r="BL453">
        <v>1</v>
      </c>
      <c r="BM453">
        <v>1</v>
      </c>
      <c r="BN453">
        <v>61.82</v>
      </c>
    </row>
    <row r="454" spans="63:66" ht="12.75">
      <c r="BK454">
        <v>0</v>
      </c>
      <c r="BL454">
        <v>1</v>
      </c>
      <c r="BM454">
        <v>1</v>
      </c>
      <c r="BN454">
        <v>67.26</v>
      </c>
    </row>
    <row r="455" spans="63:66" ht="12.75">
      <c r="BK455">
        <v>0</v>
      </c>
      <c r="BL455">
        <v>1</v>
      </c>
      <c r="BM455">
        <v>1</v>
      </c>
      <c r="BN455">
        <v>723.33</v>
      </c>
    </row>
    <row r="456" spans="63:66" ht="12.75">
      <c r="BK456">
        <v>0</v>
      </c>
      <c r="BL456">
        <v>1</v>
      </c>
      <c r="BM456">
        <v>1</v>
      </c>
      <c r="BN456">
        <v>228.92</v>
      </c>
    </row>
    <row r="457" spans="63:66" ht="12.75">
      <c r="BK457">
        <v>0</v>
      </c>
      <c r="BL457">
        <v>1</v>
      </c>
      <c r="BM457">
        <v>1</v>
      </c>
      <c r="BN457">
        <v>113.58</v>
      </c>
    </row>
    <row r="458" spans="63:66" ht="12.75">
      <c r="BK458">
        <v>0</v>
      </c>
      <c r="BL458">
        <v>1</v>
      </c>
      <c r="BM458">
        <v>1</v>
      </c>
      <c r="BN458">
        <v>74.84</v>
      </c>
    </row>
    <row r="459" spans="63:66" ht="12.75">
      <c r="BK459">
        <v>0</v>
      </c>
      <c r="BL459">
        <v>1</v>
      </c>
      <c r="BM459">
        <v>1</v>
      </c>
      <c r="BN459">
        <v>72.54</v>
      </c>
    </row>
    <row r="460" spans="63:66" ht="12.75">
      <c r="BK460">
        <v>0</v>
      </c>
      <c r="BL460">
        <v>1</v>
      </c>
      <c r="BM460">
        <v>1</v>
      </c>
      <c r="BN460">
        <v>150.41</v>
      </c>
    </row>
    <row r="461" spans="63:66" ht="12.75">
      <c r="BK461">
        <v>0</v>
      </c>
      <c r="BL461">
        <v>1</v>
      </c>
      <c r="BM461">
        <v>1</v>
      </c>
      <c r="BN461">
        <v>65</v>
      </c>
    </row>
    <row r="462" spans="63:66" ht="12.75">
      <c r="BK462">
        <v>0</v>
      </c>
      <c r="BL462">
        <v>1</v>
      </c>
      <c r="BM462">
        <v>1</v>
      </c>
      <c r="BN462">
        <v>127.59</v>
      </c>
    </row>
    <row r="463" spans="63:66" ht="12.75">
      <c r="BK463">
        <v>0</v>
      </c>
      <c r="BL463">
        <v>1</v>
      </c>
      <c r="BM463">
        <v>1</v>
      </c>
      <c r="BN463">
        <v>130.32</v>
      </c>
    </row>
    <row r="464" spans="63:66" ht="12.75">
      <c r="BK464">
        <v>0</v>
      </c>
      <c r="BL464">
        <v>1</v>
      </c>
      <c r="BM464">
        <v>1</v>
      </c>
      <c r="BN464">
        <v>69.56</v>
      </c>
    </row>
    <row r="465" spans="63:66" ht="12.75">
      <c r="BK465">
        <v>0</v>
      </c>
      <c r="BL465">
        <v>1</v>
      </c>
      <c r="BM465">
        <v>1</v>
      </c>
      <c r="BN465">
        <v>77.92</v>
      </c>
    </row>
    <row r="466" spans="63:66" ht="12.75">
      <c r="BK466">
        <v>0</v>
      </c>
      <c r="BL466">
        <v>1</v>
      </c>
      <c r="BM466">
        <v>1</v>
      </c>
      <c r="BN466">
        <v>153.89</v>
      </c>
    </row>
    <row r="467" spans="63:66" ht="12.75">
      <c r="BK467">
        <v>0</v>
      </c>
      <c r="BL467">
        <v>1</v>
      </c>
      <c r="BM467">
        <v>1</v>
      </c>
      <c r="BN467">
        <v>194.14</v>
      </c>
    </row>
    <row r="468" spans="63:66" ht="12.75">
      <c r="BK468">
        <v>0</v>
      </c>
      <c r="BL468">
        <v>1</v>
      </c>
      <c r="BM468">
        <v>1</v>
      </c>
      <c r="BN468">
        <v>68.57</v>
      </c>
    </row>
    <row r="469" spans="63:66" ht="12.75">
      <c r="BK469">
        <v>0</v>
      </c>
      <c r="BL469">
        <v>1</v>
      </c>
      <c r="BM469">
        <v>1</v>
      </c>
      <c r="BN469">
        <v>187.66</v>
      </c>
    </row>
    <row r="470" spans="63:66" ht="12.75">
      <c r="BK470">
        <v>0</v>
      </c>
      <c r="BL470">
        <v>1</v>
      </c>
      <c r="BM470">
        <v>1</v>
      </c>
      <c r="BN470">
        <v>58.08</v>
      </c>
    </row>
    <row r="471" spans="63:66" ht="12.75">
      <c r="BK471">
        <v>0</v>
      </c>
      <c r="BL471">
        <v>1</v>
      </c>
      <c r="BM471">
        <v>1</v>
      </c>
      <c r="BN471">
        <v>63.52</v>
      </c>
    </row>
    <row r="472" spans="63:66" ht="12.75">
      <c r="BK472">
        <v>0</v>
      </c>
      <c r="BL472">
        <v>1</v>
      </c>
      <c r="BM472">
        <v>1</v>
      </c>
      <c r="BN472">
        <v>1370</v>
      </c>
    </row>
    <row r="473" spans="63:66" ht="12.75">
      <c r="BK473">
        <v>0</v>
      </c>
      <c r="BL473">
        <v>1</v>
      </c>
      <c r="BM473">
        <v>1</v>
      </c>
      <c r="BN473">
        <v>13.86</v>
      </c>
    </row>
    <row r="474" spans="63:66" ht="12.75">
      <c r="BK474">
        <v>0</v>
      </c>
      <c r="BL474">
        <v>1</v>
      </c>
      <c r="BM474">
        <v>1</v>
      </c>
      <c r="BN474">
        <v>50.27</v>
      </c>
    </row>
    <row r="475" spans="63:66" ht="12.75">
      <c r="BK475">
        <v>0</v>
      </c>
      <c r="BL475">
        <v>1</v>
      </c>
      <c r="BM475">
        <v>1</v>
      </c>
      <c r="BN475">
        <v>130.84</v>
      </c>
    </row>
    <row r="476" spans="63:66" ht="12.75">
      <c r="BK476">
        <v>0</v>
      </c>
      <c r="BL476">
        <v>1</v>
      </c>
      <c r="BM476">
        <v>1</v>
      </c>
      <c r="BN476">
        <v>239</v>
      </c>
    </row>
    <row r="477" spans="63:66" ht="12.75">
      <c r="BK477">
        <v>0</v>
      </c>
      <c r="BL477">
        <v>1</v>
      </c>
      <c r="BM477">
        <v>1</v>
      </c>
      <c r="BN477">
        <v>197.59</v>
      </c>
    </row>
    <row r="478" spans="63:66" ht="12.75">
      <c r="BK478">
        <v>0</v>
      </c>
      <c r="BL478">
        <v>1</v>
      </c>
      <c r="BM478">
        <v>1</v>
      </c>
      <c r="BN478">
        <v>65.5</v>
      </c>
    </row>
    <row r="479" spans="63:66" ht="12.75">
      <c r="BK479">
        <v>0</v>
      </c>
      <c r="BL479">
        <v>1</v>
      </c>
      <c r="BM479">
        <v>1</v>
      </c>
      <c r="BN479">
        <v>19.04</v>
      </c>
    </row>
    <row r="480" spans="63:66" ht="12.75">
      <c r="BK480">
        <v>0</v>
      </c>
      <c r="BL480">
        <v>1</v>
      </c>
      <c r="BM480">
        <v>1</v>
      </c>
      <c r="BN480">
        <v>41.73</v>
      </c>
    </row>
    <row r="481" spans="63:66" ht="12.75">
      <c r="BK481">
        <v>0</v>
      </c>
      <c r="BL481">
        <v>1</v>
      </c>
      <c r="BM481">
        <v>1</v>
      </c>
      <c r="BN481">
        <v>18.28</v>
      </c>
    </row>
    <row r="482" spans="63:66" ht="12.75">
      <c r="BK482">
        <v>0</v>
      </c>
      <c r="BL482">
        <v>1</v>
      </c>
      <c r="BM482">
        <v>1</v>
      </c>
      <c r="BN482">
        <v>26.08</v>
      </c>
    </row>
    <row r="483" spans="63:66" ht="12.75">
      <c r="BK483">
        <v>0</v>
      </c>
      <c r="BL483">
        <v>1</v>
      </c>
      <c r="BM483">
        <v>1</v>
      </c>
      <c r="BN483">
        <v>101</v>
      </c>
    </row>
    <row r="484" spans="63:66" ht="12.75">
      <c r="BK484">
        <v>0</v>
      </c>
      <c r="BL484">
        <v>1</v>
      </c>
      <c r="BM484">
        <v>1</v>
      </c>
      <c r="BN484">
        <v>134.04</v>
      </c>
    </row>
    <row r="485" spans="63:66" ht="12.75">
      <c r="BK485">
        <v>0</v>
      </c>
      <c r="BL485">
        <v>1</v>
      </c>
      <c r="BM485">
        <v>1</v>
      </c>
      <c r="BN485">
        <v>39.75</v>
      </c>
    </row>
    <row r="486" spans="63:66" ht="12.75">
      <c r="BK486">
        <v>0</v>
      </c>
      <c r="BL486">
        <v>1</v>
      </c>
      <c r="BM486">
        <v>1</v>
      </c>
      <c r="BN486">
        <v>107.08</v>
      </c>
    </row>
    <row r="487" spans="63:66" ht="12.75">
      <c r="BK487">
        <v>0</v>
      </c>
      <c r="BL487">
        <v>1</v>
      </c>
      <c r="BM487">
        <v>1</v>
      </c>
      <c r="BN487">
        <v>101.84</v>
      </c>
    </row>
    <row r="488" spans="63:66" ht="12.75">
      <c r="BK488">
        <v>0</v>
      </c>
      <c r="BL488">
        <v>1</v>
      </c>
      <c r="BM488">
        <v>1</v>
      </c>
      <c r="BN488">
        <v>6.73</v>
      </c>
    </row>
    <row r="489" spans="63:66" ht="12.75">
      <c r="BK489">
        <v>0.01</v>
      </c>
      <c r="BL489">
        <v>1</v>
      </c>
      <c r="BM489">
        <v>1</v>
      </c>
      <c r="BN489">
        <v>46.81</v>
      </c>
    </row>
    <row r="490" spans="63:66" ht="12.75">
      <c r="BK490">
        <v>0</v>
      </c>
      <c r="BL490">
        <v>1</v>
      </c>
      <c r="BM490">
        <v>1</v>
      </c>
      <c r="BN490">
        <v>66.08</v>
      </c>
    </row>
    <row r="491" spans="63:66" ht="12.75">
      <c r="BK491">
        <v>0.4</v>
      </c>
      <c r="BL491">
        <v>1</v>
      </c>
      <c r="BM491">
        <v>1</v>
      </c>
      <c r="BN491">
        <v>75.02</v>
      </c>
    </row>
    <row r="492" spans="63:66" ht="12.75">
      <c r="BK492">
        <v>0</v>
      </c>
      <c r="BL492">
        <v>1</v>
      </c>
      <c r="BM492">
        <v>1</v>
      </c>
      <c r="BN492">
        <v>183.33</v>
      </c>
    </row>
    <row r="493" spans="63:66" ht="12.75">
      <c r="BK493">
        <v>0</v>
      </c>
      <c r="BL493">
        <v>1</v>
      </c>
      <c r="BM493">
        <v>1</v>
      </c>
      <c r="BN493">
        <v>183.08</v>
      </c>
    </row>
    <row r="494" spans="63:66" ht="12.75">
      <c r="BK494">
        <v>0</v>
      </c>
      <c r="BL494">
        <v>1</v>
      </c>
      <c r="BM494">
        <v>1</v>
      </c>
      <c r="BN494">
        <v>619.14</v>
      </c>
    </row>
    <row r="495" spans="63:66" ht="12.75">
      <c r="BK495">
        <v>0</v>
      </c>
      <c r="BL495">
        <v>1</v>
      </c>
      <c r="BM495">
        <v>1</v>
      </c>
      <c r="BN495">
        <v>315.83</v>
      </c>
    </row>
    <row r="496" spans="63:66" ht="12.75">
      <c r="BK496">
        <v>0</v>
      </c>
      <c r="BL496">
        <v>1</v>
      </c>
      <c r="BM496">
        <v>1</v>
      </c>
      <c r="BN496">
        <v>131.65</v>
      </c>
    </row>
    <row r="497" spans="63:66" ht="12.75">
      <c r="BK497">
        <v>0</v>
      </c>
      <c r="BL497">
        <v>1</v>
      </c>
      <c r="BM497">
        <v>1</v>
      </c>
      <c r="BN497">
        <v>424.6</v>
      </c>
    </row>
    <row r="498" spans="63:66" ht="12.75">
      <c r="BK498">
        <v>0</v>
      </c>
      <c r="BL498">
        <v>1</v>
      </c>
      <c r="BM498">
        <v>1</v>
      </c>
      <c r="BN498">
        <v>5.54</v>
      </c>
    </row>
    <row r="499" spans="63:66" ht="12.75">
      <c r="BK499">
        <v>0</v>
      </c>
      <c r="BL499">
        <v>1</v>
      </c>
      <c r="BM499">
        <v>1</v>
      </c>
      <c r="BN499">
        <v>98.86</v>
      </c>
    </row>
    <row r="500" spans="63:66" ht="12.75">
      <c r="BK500">
        <v>0</v>
      </c>
      <c r="BL500">
        <v>1</v>
      </c>
      <c r="BM500">
        <v>1</v>
      </c>
      <c r="BN500">
        <v>207.51</v>
      </c>
    </row>
    <row r="501" spans="63:66" ht="12.75">
      <c r="BK501">
        <v>0.14</v>
      </c>
      <c r="BL501">
        <v>1</v>
      </c>
      <c r="BM501">
        <v>1</v>
      </c>
      <c r="BN501">
        <v>140.3</v>
      </c>
    </row>
    <row r="502" spans="63:66" ht="12.75">
      <c r="BK502">
        <v>0</v>
      </c>
      <c r="BL502">
        <v>1</v>
      </c>
      <c r="BM502">
        <v>1</v>
      </c>
      <c r="BN502">
        <v>23.94</v>
      </c>
    </row>
    <row r="503" spans="63:66" ht="12.75">
      <c r="BK503">
        <v>0</v>
      </c>
      <c r="BL503">
        <v>1</v>
      </c>
      <c r="BM503">
        <v>1</v>
      </c>
      <c r="BN503">
        <v>159.09</v>
      </c>
    </row>
  </sheetData>
  <autoFilter ref="A1:BJ287"/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J264"/>
  <sheetViews>
    <sheetView workbookViewId="0" topLeftCell="A1">
      <pane xSplit="11" ySplit="1" topLeftCell="BC2" activePane="bottomRight" state="frozen"/>
      <selection pane="topLeft" activeCell="A1" sqref="A1"/>
      <selection pane="topRight" activeCell="H1" sqref="H1"/>
      <selection pane="bottomLeft" activeCell="A2" sqref="A2"/>
      <selection pane="bottomRight" activeCell="E1" sqref="E1"/>
    </sheetView>
  </sheetViews>
  <sheetFormatPr defaultColWidth="9.140625" defaultRowHeight="12.75"/>
  <cols>
    <col min="1" max="1" width="5.00390625" style="0" bestFit="1" customWidth="1"/>
    <col min="2" max="2" width="7.7109375" style="0" bestFit="1" customWidth="1"/>
    <col min="3" max="3" width="49.8515625" style="0" customWidth="1"/>
    <col min="4" max="4" width="10.140625" style="13" bestFit="1" customWidth="1"/>
    <col min="5" max="5" width="10.140625" style="0" bestFit="1" customWidth="1"/>
    <col min="6" max="6" width="7.57421875" style="0" bestFit="1" customWidth="1"/>
    <col min="7" max="7" width="10.140625" style="14" bestFit="1" customWidth="1"/>
    <col min="8" max="8" width="10.140625" style="16" customWidth="1"/>
    <col min="9" max="10" width="10.140625" style="26" customWidth="1"/>
    <col min="11" max="11" width="10.140625" style="20" customWidth="1"/>
    <col min="12" max="12" width="9.140625" style="4" bestFit="1" customWidth="1"/>
    <col min="13" max="13" width="8.140625" style="4" bestFit="1" customWidth="1"/>
    <col min="14" max="14" width="7.140625" style="4" bestFit="1" customWidth="1"/>
    <col min="15" max="15" width="9.140625" style="4" bestFit="1" customWidth="1"/>
    <col min="16" max="16" width="8.140625" style="4" bestFit="1" customWidth="1"/>
    <col min="17" max="19" width="5.57421875" style="4" bestFit="1" customWidth="1"/>
    <col min="20" max="22" width="8.140625" style="4" bestFit="1" customWidth="1"/>
    <col min="23" max="23" width="6.140625" style="4" bestFit="1" customWidth="1"/>
    <col min="24" max="25" width="5.57421875" style="4" bestFit="1" customWidth="1"/>
    <col min="26" max="27" width="5.140625" style="4" bestFit="1" customWidth="1"/>
    <col min="28" max="28" width="5.57421875" style="4" bestFit="1" customWidth="1"/>
    <col min="29" max="29" width="9.140625" style="2" bestFit="1" customWidth="1"/>
    <col min="30" max="30" width="8.00390625" style="0" bestFit="1" customWidth="1"/>
    <col min="31" max="31" width="7.00390625" style="1" bestFit="1" customWidth="1"/>
    <col min="32" max="33" width="9.00390625" style="0" bestFit="1" customWidth="1"/>
    <col min="34" max="34" width="8.00390625" style="0" bestFit="1" customWidth="1"/>
    <col min="35" max="37" width="5.00390625" style="0" bestFit="1" customWidth="1"/>
    <col min="38" max="38" width="6.00390625" style="0" bestFit="1" customWidth="1"/>
    <col min="39" max="39" width="4.00390625" style="0" bestFit="1" customWidth="1"/>
    <col min="40" max="42" width="5.00390625" style="0" bestFit="1" customWidth="1"/>
    <col min="43" max="43" width="4.00390625" style="0" bestFit="1" customWidth="1"/>
    <col min="44" max="44" width="5.00390625" style="0" bestFit="1" customWidth="1"/>
    <col min="45" max="45" width="8.00390625" style="0" bestFit="1" customWidth="1"/>
    <col min="46" max="46" width="9.00390625" style="0" bestFit="1" customWidth="1"/>
    <col min="47" max="47" width="6.00390625" style="0" bestFit="1" customWidth="1"/>
    <col min="48" max="48" width="7.00390625" style="0" bestFit="1" customWidth="1"/>
    <col min="49" max="50" width="6.00390625" style="0" bestFit="1" customWidth="1"/>
    <col min="51" max="51" width="5.00390625" style="0" bestFit="1" customWidth="1"/>
    <col min="52" max="54" width="9.00390625" style="0" bestFit="1" customWidth="1"/>
    <col min="55" max="56" width="8.00390625" style="0" bestFit="1" customWidth="1"/>
    <col min="57" max="57" width="9.140625" style="2" bestFit="1" customWidth="1"/>
    <col min="58" max="58" width="7.00390625" style="4" bestFit="1" customWidth="1"/>
    <col min="59" max="59" width="8.00390625" style="1" bestFit="1" customWidth="1"/>
    <col min="60" max="60" width="3.00390625" style="0" bestFit="1" customWidth="1"/>
    <col min="61" max="61" width="6.00390625" style="0" bestFit="1" customWidth="1"/>
    <col min="62" max="62" width="8.00390625" style="3" bestFit="1" customWidth="1"/>
    <col min="63" max="63" width="5.00390625" style="0" bestFit="1" customWidth="1"/>
    <col min="64" max="65" width="2.00390625" style="0" bestFit="1" customWidth="1"/>
    <col min="66" max="66" width="7.00390625" style="0" bestFit="1" customWidth="1"/>
  </cols>
  <sheetData>
    <row r="1" spans="1:62" s="5" customFormat="1" ht="185.25" customHeight="1">
      <c r="A1" s="17" t="s">
        <v>557</v>
      </c>
      <c r="B1" s="17" t="s">
        <v>558</v>
      </c>
      <c r="C1" s="17" t="s">
        <v>556</v>
      </c>
      <c r="D1" s="17" t="s">
        <v>551</v>
      </c>
      <c r="E1" s="17" t="s">
        <v>120</v>
      </c>
      <c r="F1" s="17" t="s">
        <v>559</v>
      </c>
      <c r="G1" s="17" t="s">
        <v>49</v>
      </c>
      <c r="H1" s="15" t="s">
        <v>50</v>
      </c>
      <c r="I1" s="33" t="s">
        <v>553</v>
      </c>
      <c r="J1" s="33" t="s">
        <v>554</v>
      </c>
      <c r="K1" s="19" t="s">
        <v>51</v>
      </c>
      <c r="L1" s="6" t="s">
        <v>223</v>
      </c>
      <c r="M1" s="6" t="s">
        <v>224</v>
      </c>
      <c r="N1" s="6" t="s">
        <v>225</v>
      </c>
      <c r="O1" s="6" t="s">
        <v>226</v>
      </c>
      <c r="P1" s="6" t="s">
        <v>227</v>
      </c>
      <c r="Q1" s="6" t="s">
        <v>228</v>
      </c>
      <c r="R1" s="6" t="s">
        <v>229</v>
      </c>
      <c r="S1" s="6" t="s">
        <v>230</v>
      </c>
      <c r="T1" s="6" t="s">
        <v>231</v>
      </c>
      <c r="U1" s="6" t="s">
        <v>226</v>
      </c>
      <c r="V1" s="6" t="s">
        <v>232</v>
      </c>
      <c r="W1" s="6" t="s">
        <v>141</v>
      </c>
      <c r="X1" s="6" t="s">
        <v>142</v>
      </c>
      <c r="Y1" s="6" t="s">
        <v>226</v>
      </c>
      <c r="Z1" s="6" t="s">
        <v>143</v>
      </c>
      <c r="AA1" s="6" t="s">
        <v>144</v>
      </c>
      <c r="AB1" s="6" t="s">
        <v>226</v>
      </c>
      <c r="AC1" s="7" t="s">
        <v>145</v>
      </c>
      <c r="AD1" s="8" t="s">
        <v>146</v>
      </c>
      <c r="AE1" s="9" t="s">
        <v>147</v>
      </c>
      <c r="AF1" s="8" t="s">
        <v>148</v>
      </c>
      <c r="AG1" s="8" t="s">
        <v>226</v>
      </c>
      <c r="AH1" s="8" t="s">
        <v>149</v>
      </c>
      <c r="AI1" s="8" t="s">
        <v>150</v>
      </c>
      <c r="AJ1" s="8" t="s">
        <v>226</v>
      </c>
      <c r="AK1" s="8" t="s">
        <v>151</v>
      </c>
      <c r="AL1" s="8" t="s">
        <v>152</v>
      </c>
      <c r="AM1" s="8" t="s">
        <v>153</v>
      </c>
      <c r="AN1" s="8" t="s">
        <v>154</v>
      </c>
      <c r="AO1" s="8" t="s">
        <v>155</v>
      </c>
      <c r="AP1" s="8" t="s">
        <v>156</v>
      </c>
      <c r="AQ1" s="8" t="s">
        <v>157</v>
      </c>
      <c r="AR1" s="8" t="s">
        <v>158</v>
      </c>
      <c r="AS1" s="8" t="s">
        <v>159</v>
      </c>
      <c r="AT1" s="8" t="s">
        <v>160</v>
      </c>
      <c r="AU1" s="8" t="s">
        <v>161</v>
      </c>
      <c r="AV1" s="8" t="s">
        <v>162</v>
      </c>
      <c r="AW1" s="8" t="s">
        <v>163</v>
      </c>
      <c r="AX1" s="8" t="s">
        <v>164</v>
      </c>
      <c r="AY1" s="8" t="s">
        <v>226</v>
      </c>
      <c r="AZ1" s="8" t="s">
        <v>165</v>
      </c>
      <c r="BA1" s="8" t="s">
        <v>166</v>
      </c>
      <c r="BB1" s="8" t="s">
        <v>226</v>
      </c>
      <c r="BC1" s="8" t="s">
        <v>167</v>
      </c>
      <c r="BD1" s="8" t="s">
        <v>226</v>
      </c>
      <c r="BE1" s="7" t="s">
        <v>168</v>
      </c>
      <c r="BF1" s="6" t="s">
        <v>146</v>
      </c>
      <c r="BG1" s="9" t="s">
        <v>169</v>
      </c>
      <c r="BH1" s="8" t="s">
        <v>170</v>
      </c>
      <c r="BI1" s="8" t="s">
        <v>171</v>
      </c>
      <c r="BJ1" s="10" t="s">
        <v>172</v>
      </c>
    </row>
    <row r="2" spans="1:62" s="21" customFormat="1" ht="12.75">
      <c r="A2" s="21">
        <v>144</v>
      </c>
      <c r="B2" s="21" t="s">
        <v>219</v>
      </c>
      <c r="C2" s="21" t="s">
        <v>590</v>
      </c>
      <c r="D2" s="23">
        <v>5012000</v>
      </c>
      <c r="E2" s="18">
        <f>G2-(0.9*D2)</f>
        <v>4564956</v>
      </c>
      <c r="F2" s="18">
        <f>E2/K2</f>
        <v>65213.65714285714</v>
      </c>
      <c r="G2" s="23">
        <v>9075756</v>
      </c>
      <c r="H2" s="24">
        <f aca="true" t="shared" si="0" ref="H2:H65">AC2+BE2</f>
        <v>3588.25</v>
      </c>
      <c r="I2" s="18">
        <f aca="true" t="shared" si="1" ref="I2:I65">G2/H2</f>
        <v>2529.298683202118</v>
      </c>
      <c r="J2" s="27">
        <f>G2/K2</f>
        <v>129653.65714285715</v>
      </c>
      <c r="K2" s="25">
        <f aca="true" t="shared" si="2" ref="K2:K65">BF2</f>
        <v>70</v>
      </c>
      <c r="L2" s="18">
        <v>2470.25</v>
      </c>
      <c r="M2" s="18">
        <v>813</v>
      </c>
      <c r="N2" s="18">
        <v>12</v>
      </c>
      <c r="O2" s="18">
        <v>3295.25</v>
      </c>
      <c r="P2" s="18">
        <v>0</v>
      </c>
      <c r="Q2" s="18">
        <v>12</v>
      </c>
      <c r="R2" s="18">
        <v>28</v>
      </c>
      <c r="S2" s="18">
        <v>0</v>
      </c>
      <c r="T2" s="18">
        <v>3</v>
      </c>
      <c r="U2" s="18">
        <v>43</v>
      </c>
      <c r="V2" s="18">
        <v>0</v>
      </c>
      <c r="W2" s="18">
        <v>0</v>
      </c>
      <c r="X2" s="18">
        <v>0</v>
      </c>
      <c r="Y2" s="18">
        <v>0</v>
      </c>
      <c r="Z2" s="18">
        <v>100</v>
      </c>
      <c r="AA2" s="18">
        <v>150</v>
      </c>
      <c r="AB2" s="18">
        <v>250</v>
      </c>
      <c r="AC2" s="2">
        <v>3588.25</v>
      </c>
      <c r="AD2" s="21">
        <v>70</v>
      </c>
      <c r="AE2" s="3">
        <v>51.26</v>
      </c>
      <c r="AF2" s="21">
        <v>0</v>
      </c>
      <c r="AG2" s="21">
        <v>0</v>
      </c>
      <c r="AH2" s="21">
        <v>0</v>
      </c>
      <c r="AI2" s="21">
        <v>0</v>
      </c>
      <c r="AJ2" s="21">
        <v>0</v>
      </c>
      <c r="AK2" s="21">
        <v>0</v>
      </c>
      <c r="AL2" s="21">
        <v>0</v>
      </c>
      <c r="AM2" s="21">
        <v>0</v>
      </c>
      <c r="AN2" s="21">
        <v>0</v>
      </c>
      <c r="AO2" s="21">
        <v>0</v>
      </c>
      <c r="AP2" s="21">
        <v>0</v>
      </c>
      <c r="AQ2" s="21">
        <v>0</v>
      </c>
      <c r="AR2" s="21">
        <v>0</v>
      </c>
      <c r="AS2" s="21">
        <v>0</v>
      </c>
      <c r="AT2" s="21">
        <v>0</v>
      </c>
      <c r="AU2" s="21">
        <v>0</v>
      </c>
      <c r="AV2" s="21">
        <v>0</v>
      </c>
      <c r="AW2" s="21">
        <v>0</v>
      </c>
      <c r="AX2" s="21">
        <v>0</v>
      </c>
      <c r="AY2" s="21">
        <v>0</v>
      </c>
      <c r="AZ2" s="21">
        <v>0</v>
      </c>
      <c r="BA2" s="21">
        <v>0</v>
      </c>
      <c r="BB2" s="21">
        <v>0</v>
      </c>
      <c r="BC2" s="21">
        <v>0</v>
      </c>
      <c r="BD2" s="21">
        <v>0</v>
      </c>
      <c r="BE2" s="2">
        <v>0</v>
      </c>
      <c r="BF2" s="18">
        <v>70</v>
      </c>
      <c r="BG2" s="3">
        <v>0</v>
      </c>
      <c r="BH2" s="21">
        <v>1</v>
      </c>
      <c r="BI2" s="21">
        <v>1</v>
      </c>
      <c r="BJ2" s="3">
        <v>51.26</v>
      </c>
    </row>
    <row r="3" spans="1:62" ht="12.75">
      <c r="A3">
        <v>282</v>
      </c>
      <c r="B3" t="s">
        <v>219</v>
      </c>
      <c r="C3" t="s">
        <v>35</v>
      </c>
      <c r="D3" s="14">
        <v>2233000</v>
      </c>
      <c r="E3" s="4">
        <f aca="true" t="shared" si="3" ref="E3:E66">G3-(0.9*D3)</f>
        <v>15241</v>
      </c>
      <c r="F3" s="4">
        <f aca="true" t="shared" si="4" ref="F3:F66">E3/K3</f>
        <v>1120.6617647058824</v>
      </c>
      <c r="G3" s="14">
        <v>2024941</v>
      </c>
      <c r="H3" s="16">
        <f t="shared" si="0"/>
        <v>803.25</v>
      </c>
      <c r="I3" s="26">
        <f t="shared" si="1"/>
        <v>2520.934951758481</v>
      </c>
      <c r="J3" s="28">
        <f aca="true" t="shared" si="5" ref="J3:J66">G3/K3</f>
        <v>148892.7205882353</v>
      </c>
      <c r="K3" s="20">
        <f t="shared" si="2"/>
        <v>13.6</v>
      </c>
      <c r="L3" s="4">
        <v>663.25</v>
      </c>
      <c r="M3" s="4">
        <v>99</v>
      </c>
      <c r="N3" s="4">
        <v>18</v>
      </c>
      <c r="O3" s="4">
        <v>780.25</v>
      </c>
      <c r="P3" s="4">
        <v>0</v>
      </c>
      <c r="Q3" s="4">
        <v>0</v>
      </c>
      <c r="R3" s="4">
        <v>0</v>
      </c>
      <c r="S3" s="4">
        <v>0</v>
      </c>
      <c r="T3" s="4">
        <v>3</v>
      </c>
      <c r="U3" s="4">
        <v>3</v>
      </c>
      <c r="V3" s="4">
        <v>0</v>
      </c>
      <c r="W3" s="4">
        <v>0</v>
      </c>
      <c r="X3" s="4">
        <v>0</v>
      </c>
      <c r="Y3" s="4">
        <v>0</v>
      </c>
      <c r="Z3" s="4">
        <v>0</v>
      </c>
      <c r="AA3" s="4">
        <v>0</v>
      </c>
      <c r="AB3" s="4">
        <v>0</v>
      </c>
      <c r="AC3" s="2">
        <v>783.25</v>
      </c>
      <c r="AD3">
        <v>13.6</v>
      </c>
      <c r="AE3" s="1">
        <v>57.59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>
        <v>0</v>
      </c>
      <c r="AM3">
        <v>0</v>
      </c>
      <c r="AN3">
        <v>20</v>
      </c>
      <c r="AO3">
        <v>0</v>
      </c>
      <c r="AP3">
        <v>0</v>
      </c>
      <c r="AQ3">
        <v>0</v>
      </c>
      <c r="AR3">
        <v>0</v>
      </c>
      <c r="AS3">
        <v>0</v>
      </c>
      <c r="AT3">
        <v>0</v>
      </c>
      <c r="AU3">
        <v>0</v>
      </c>
      <c r="AV3">
        <v>0</v>
      </c>
      <c r="AW3">
        <v>0</v>
      </c>
      <c r="AX3">
        <v>0</v>
      </c>
      <c r="AY3">
        <v>20</v>
      </c>
      <c r="AZ3">
        <v>0</v>
      </c>
      <c r="BA3">
        <v>0</v>
      </c>
      <c r="BB3">
        <v>0</v>
      </c>
      <c r="BC3">
        <v>0</v>
      </c>
      <c r="BD3">
        <v>0</v>
      </c>
      <c r="BE3" s="2">
        <v>20</v>
      </c>
      <c r="BF3" s="4">
        <v>13.6</v>
      </c>
      <c r="BG3" s="1">
        <v>1.47</v>
      </c>
      <c r="BH3">
        <v>1</v>
      </c>
      <c r="BI3">
        <v>1</v>
      </c>
      <c r="BJ3" s="3">
        <v>59.06</v>
      </c>
    </row>
    <row r="4" spans="1:62" s="21" customFormat="1" ht="12.75">
      <c r="A4" s="21">
        <v>113</v>
      </c>
      <c r="B4" s="21" t="s">
        <v>219</v>
      </c>
      <c r="C4" s="21" t="s">
        <v>407</v>
      </c>
      <c r="D4" s="23">
        <v>10428000</v>
      </c>
      <c r="E4" s="18">
        <f t="shared" si="3"/>
        <v>9263570</v>
      </c>
      <c r="F4" s="18">
        <f t="shared" si="4"/>
        <v>93194.86921529175</v>
      </c>
      <c r="G4" s="23">
        <v>18648770</v>
      </c>
      <c r="H4" s="24">
        <f t="shared" si="0"/>
        <v>7803.25</v>
      </c>
      <c r="I4" s="18">
        <f t="shared" si="1"/>
        <v>2389.872168647679</v>
      </c>
      <c r="J4" s="27">
        <f t="shared" si="5"/>
        <v>187613.38028169013</v>
      </c>
      <c r="K4" s="25">
        <f t="shared" si="2"/>
        <v>99.4</v>
      </c>
      <c r="L4" s="18">
        <v>6988.25</v>
      </c>
      <c r="M4" s="18">
        <v>153</v>
      </c>
      <c r="N4" s="18">
        <v>14</v>
      </c>
      <c r="O4" s="18">
        <v>7155.25</v>
      </c>
      <c r="P4" s="18">
        <v>0</v>
      </c>
      <c r="Q4" s="18">
        <v>96</v>
      </c>
      <c r="R4" s="18">
        <v>0</v>
      </c>
      <c r="S4" s="18">
        <v>0</v>
      </c>
      <c r="T4" s="18">
        <v>57</v>
      </c>
      <c r="U4" s="18">
        <v>153</v>
      </c>
      <c r="V4" s="18">
        <v>0</v>
      </c>
      <c r="W4" s="18">
        <v>0</v>
      </c>
      <c r="X4" s="18">
        <v>250</v>
      </c>
      <c r="Y4" s="18">
        <v>250</v>
      </c>
      <c r="Z4" s="18">
        <v>50</v>
      </c>
      <c r="AA4" s="18">
        <v>150</v>
      </c>
      <c r="AB4" s="18">
        <v>200</v>
      </c>
      <c r="AC4" s="2">
        <v>7758.25</v>
      </c>
      <c r="AD4" s="21">
        <v>99.4</v>
      </c>
      <c r="AE4" s="3">
        <v>78.05</v>
      </c>
      <c r="AF4" s="21">
        <v>0</v>
      </c>
      <c r="AG4" s="21">
        <v>0</v>
      </c>
      <c r="AH4" s="21">
        <v>0</v>
      </c>
      <c r="AI4" s="21">
        <v>0</v>
      </c>
      <c r="AJ4" s="21">
        <v>0</v>
      </c>
      <c r="AK4" s="21">
        <v>0</v>
      </c>
      <c r="AL4" s="21">
        <v>25</v>
      </c>
      <c r="AM4" s="21">
        <v>0</v>
      </c>
      <c r="AN4" s="21">
        <v>20</v>
      </c>
      <c r="AO4" s="21">
        <v>0</v>
      </c>
      <c r="AP4" s="21">
        <v>0</v>
      </c>
      <c r="AQ4" s="21">
        <v>0</v>
      </c>
      <c r="AR4" s="21">
        <v>0</v>
      </c>
      <c r="AS4" s="21">
        <v>0</v>
      </c>
      <c r="AT4" s="21">
        <v>0</v>
      </c>
      <c r="AU4" s="21">
        <v>0</v>
      </c>
      <c r="AV4" s="21">
        <v>0</v>
      </c>
      <c r="AW4" s="21">
        <v>0</v>
      </c>
      <c r="AX4" s="21">
        <v>0</v>
      </c>
      <c r="AY4" s="21">
        <v>45</v>
      </c>
      <c r="AZ4" s="21">
        <v>0</v>
      </c>
      <c r="BA4" s="21">
        <v>0</v>
      </c>
      <c r="BB4" s="21">
        <v>0</v>
      </c>
      <c r="BC4" s="21">
        <v>0</v>
      </c>
      <c r="BD4" s="21">
        <v>0</v>
      </c>
      <c r="BE4" s="2">
        <v>45</v>
      </c>
      <c r="BF4" s="18">
        <v>99.4</v>
      </c>
      <c r="BG4" s="3">
        <v>0.45</v>
      </c>
      <c r="BH4" s="21">
        <v>1</v>
      </c>
      <c r="BI4" s="21">
        <v>1</v>
      </c>
      <c r="BJ4" s="3">
        <v>78.5</v>
      </c>
    </row>
    <row r="5" spans="1:62" ht="12.75">
      <c r="A5">
        <v>148</v>
      </c>
      <c r="B5" t="s">
        <v>219</v>
      </c>
      <c r="C5" t="s">
        <v>592</v>
      </c>
      <c r="D5" s="14">
        <v>13352000</v>
      </c>
      <c r="E5" s="4">
        <f t="shared" si="3"/>
        <v>-48454</v>
      </c>
      <c r="F5" s="4">
        <f t="shared" si="4"/>
        <v>-482.60956175298804</v>
      </c>
      <c r="G5" s="14">
        <v>11968346</v>
      </c>
      <c r="H5" s="16">
        <f t="shared" si="0"/>
        <v>5702</v>
      </c>
      <c r="I5" s="26">
        <f t="shared" si="1"/>
        <v>2098.9733426867765</v>
      </c>
      <c r="J5" s="28">
        <f t="shared" si="5"/>
        <v>119206.63346613545</v>
      </c>
      <c r="K5" s="20">
        <f t="shared" si="2"/>
        <v>100.4</v>
      </c>
      <c r="L5" s="4">
        <v>3729</v>
      </c>
      <c r="M5" s="4">
        <v>1323</v>
      </c>
      <c r="N5" s="4">
        <v>18</v>
      </c>
      <c r="O5" s="4">
        <v>5070</v>
      </c>
      <c r="P5" s="4">
        <v>0</v>
      </c>
      <c r="Q5" s="4">
        <v>180</v>
      </c>
      <c r="R5" s="4">
        <v>0</v>
      </c>
      <c r="S5" s="4">
        <v>0</v>
      </c>
      <c r="T5" s="4">
        <v>102</v>
      </c>
      <c r="U5" s="4">
        <v>282</v>
      </c>
      <c r="V5" s="4">
        <v>0</v>
      </c>
      <c r="W5" s="4">
        <v>0</v>
      </c>
      <c r="X5" s="4">
        <v>150</v>
      </c>
      <c r="Y5" s="4">
        <v>150</v>
      </c>
      <c r="Z5" s="4">
        <v>50</v>
      </c>
      <c r="AA5" s="4">
        <v>150</v>
      </c>
      <c r="AB5" s="4">
        <v>200</v>
      </c>
      <c r="AC5" s="2">
        <v>5702</v>
      </c>
      <c r="AD5">
        <v>100.4</v>
      </c>
      <c r="AE5" s="1">
        <v>56.79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0</v>
      </c>
      <c r="AY5">
        <v>0</v>
      </c>
      <c r="AZ5">
        <v>0</v>
      </c>
      <c r="BA5">
        <v>0</v>
      </c>
      <c r="BB5">
        <v>0</v>
      </c>
      <c r="BC5">
        <v>0</v>
      </c>
      <c r="BD5">
        <v>0</v>
      </c>
      <c r="BE5" s="2">
        <v>0</v>
      </c>
      <c r="BF5" s="4">
        <v>100.4</v>
      </c>
      <c r="BG5" s="1">
        <v>0</v>
      </c>
      <c r="BH5">
        <v>1</v>
      </c>
      <c r="BI5">
        <v>1</v>
      </c>
      <c r="BJ5" s="3">
        <v>56.79</v>
      </c>
    </row>
    <row r="6" spans="1:62" ht="12.75">
      <c r="A6">
        <v>143</v>
      </c>
      <c r="B6" t="s">
        <v>219</v>
      </c>
      <c r="C6" t="s">
        <v>589</v>
      </c>
      <c r="D6" s="14">
        <v>7712000</v>
      </c>
      <c r="E6" s="4">
        <f t="shared" si="3"/>
        <v>-28497</v>
      </c>
      <c r="F6" s="4">
        <f t="shared" si="4"/>
        <v>-333.6885245901639</v>
      </c>
      <c r="G6" s="14">
        <v>6912303</v>
      </c>
      <c r="H6" s="16">
        <f t="shared" si="0"/>
        <v>3680.25</v>
      </c>
      <c r="I6" s="26">
        <f t="shared" si="1"/>
        <v>1878.2156103525576</v>
      </c>
      <c r="J6" s="26">
        <f t="shared" si="5"/>
        <v>80940.31615925058</v>
      </c>
      <c r="K6" s="20">
        <f t="shared" si="2"/>
        <v>85.4</v>
      </c>
      <c r="L6" s="4">
        <v>1851.75</v>
      </c>
      <c r="M6" s="4">
        <v>1234.5</v>
      </c>
      <c r="N6" s="4">
        <v>120</v>
      </c>
      <c r="O6" s="4">
        <v>3206.25</v>
      </c>
      <c r="P6" s="4">
        <v>0</v>
      </c>
      <c r="Q6" s="4">
        <v>72</v>
      </c>
      <c r="R6" s="4">
        <v>28</v>
      </c>
      <c r="S6" s="4">
        <v>0</v>
      </c>
      <c r="T6" s="4">
        <v>14</v>
      </c>
      <c r="U6" s="4">
        <v>114</v>
      </c>
      <c r="V6" s="4">
        <v>0</v>
      </c>
      <c r="W6" s="4">
        <v>0</v>
      </c>
      <c r="X6" s="4">
        <v>150</v>
      </c>
      <c r="Y6" s="4">
        <v>150</v>
      </c>
      <c r="Z6" s="4">
        <v>50</v>
      </c>
      <c r="AA6" s="4">
        <v>150</v>
      </c>
      <c r="AB6" s="4">
        <v>200</v>
      </c>
      <c r="AC6" s="2">
        <v>3670.25</v>
      </c>
      <c r="AD6">
        <v>85.4</v>
      </c>
      <c r="AE6" s="1">
        <v>42.98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10</v>
      </c>
      <c r="AO6">
        <v>0</v>
      </c>
      <c r="AP6">
        <v>0</v>
      </c>
      <c r="AQ6">
        <v>0</v>
      </c>
      <c r="AR6">
        <v>0</v>
      </c>
      <c r="AS6">
        <v>0</v>
      </c>
      <c r="AT6">
        <v>0</v>
      </c>
      <c r="AU6">
        <v>0</v>
      </c>
      <c r="AV6">
        <v>0</v>
      </c>
      <c r="AW6">
        <v>0</v>
      </c>
      <c r="AX6">
        <v>0</v>
      </c>
      <c r="AY6">
        <v>10</v>
      </c>
      <c r="AZ6">
        <v>0</v>
      </c>
      <c r="BA6">
        <v>0</v>
      </c>
      <c r="BB6">
        <v>0</v>
      </c>
      <c r="BC6">
        <v>0</v>
      </c>
      <c r="BD6">
        <v>0</v>
      </c>
      <c r="BE6" s="2">
        <v>10</v>
      </c>
      <c r="BF6" s="4">
        <v>85.4</v>
      </c>
      <c r="BG6" s="1">
        <v>0.12</v>
      </c>
      <c r="BH6">
        <v>1</v>
      </c>
      <c r="BI6">
        <v>1</v>
      </c>
      <c r="BJ6" s="3">
        <v>43.09</v>
      </c>
    </row>
    <row r="7" spans="1:62" ht="12.75">
      <c r="A7">
        <v>848</v>
      </c>
      <c r="B7" t="s">
        <v>219</v>
      </c>
      <c r="C7" t="s">
        <v>456</v>
      </c>
      <c r="D7" s="14">
        <v>6329000</v>
      </c>
      <c r="E7" s="4">
        <f t="shared" si="3"/>
        <v>-75270</v>
      </c>
      <c r="F7" s="4">
        <f t="shared" si="4"/>
        <v>-1529.8780487804877</v>
      </c>
      <c r="G7" s="14">
        <v>5620830</v>
      </c>
      <c r="H7" s="16">
        <f t="shared" si="0"/>
        <v>3064.5</v>
      </c>
      <c r="I7" s="26">
        <f t="shared" si="1"/>
        <v>1834.1752325012237</v>
      </c>
      <c r="J7" s="28">
        <f t="shared" si="5"/>
        <v>114244.51219512195</v>
      </c>
      <c r="K7" s="20">
        <f t="shared" si="2"/>
        <v>49.2</v>
      </c>
      <c r="L7" s="4">
        <v>2379</v>
      </c>
      <c r="M7" s="4">
        <v>405.5</v>
      </c>
      <c r="N7" s="4">
        <v>18</v>
      </c>
      <c r="O7" s="4">
        <v>2802.5</v>
      </c>
      <c r="P7" s="4">
        <v>0</v>
      </c>
      <c r="Q7" s="4">
        <v>12</v>
      </c>
      <c r="R7" s="4">
        <v>0</v>
      </c>
      <c r="S7" s="4">
        <v>0</v>
      </c>
      <c r="T7" s="4">
        <v>35</v>
      </c>
      <c r="U7" s="4">
        <v>47</v>
      </c>
      <c r="V7" s="4">
        <v>0</v>
      </c>
      <c r="W7" s="4">
        <v>0</v>
      </c>
      <c r="X7" s="4">
        <v>0</v>
      </c>
      <c r="Y7" s="4">
        <v>0</v>
      </c>
      <c r="Z7" s="4">
        <v>50</v>
      </c>
      <c r="AA7" s="4">
        <v>150</v>
      </c>
      <c r="AB7" s="4">
        <v>200</v>
      </c>
      <c r="AC7" s="2">
        <v>3049.5</v>
      </c>
      <c r="AD7">
        <v>49.2</v>
      </c>
      <c r="AE7" s="1">
        <v>61.98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15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0</v>
      </c>
      <c r="AY7">
        <v>15</v>
      </c>
      <c r="AZ7">
        <v>0</v>
      </c>
      <c r="BA7">
        <v>0</v>
      </c>
      <c r="BB7">
        <v>0</v>
      </c>
      <c r="BC7">
        <v>0</v>
      </c>
      <c r="BD7">
        <v>0</v>
      </c>
      <c r="BE7" s="2">
        <v>15</v>
      </c>
      <c r="BF7" s="4">
        <v>49.2</v>
      </c>
      <c r="BG7" s="1">
        <v>0.3</v>
      </c>
      <c r="BH7">
        <v>1</v>
      </c>
      <c r="BI7">
        <v>1</v>
      </c>
      <c r="BJ7" s="3">
        <v>62.29</v>
      </c>
    </row>
    <row r="8" spans="1:62" ht="12.75">
      <c r="A8">
        <v>1171</v>
      </c>
      <c r="B8" t="s">
        <v>219</v>
      </c>
      <c r="C8" t="s">
        <v>479</v>
      </c>
      <c r="D8" s="14">
        <v>5862000</v>
      </c>
      <c r="E8" s="4">
        <f t="shared" si="3"/>
        <v>-47956</v>
      </c>
      <c r="F8" s="4">
        <f t="shared" si="4"/>
        <v>-982.704918032787</v>
      </c>
      <c r="G8" s="14">
        <v>5227844</v>
      </c>
      <c r="H8" s="16">
        <f t="shared" si="0"/>
        <v>2908.5</v>
      </c>
      <c r="I8" s="26">
        <f t="shared" si="1"/>
        <v>1797.4364792848548</v>
      </c>
      <c r="J8" s="28">
        <f t="shared" si="5"/>
        <v>107127.95081967214</v>
      </c>
      <c r="K8" s="20">
        <f t="shared" si="2"/>
        <v>48.8</v>
      </c>
      <c r="L8" s="4">
        <v>2009.5</v>
      </c>
      <c r="M8" s="4">
        <v>486</v>
      </c>
      <c r="N8" s="4">
        <v>24</v>
      </c>
      <c r="O8" s="4">
        <v>2519.5</v>
      </c>
      <c r="P8" s="4">
        <v>0</v>
      </c>
      <c r="Q8" s="4">
        <v>84</v>
      </c>
      <c r="R8" s="4">
        <v>0</v>
      </c>
      <c r="S8" s="4">
        <v>0</v>
      </c>
      <c r="T8" s="4">
        <v>55</v>
      </c>
      <c r="U8" s="4">
        <v>139</v>
      </c>
      <c r="V8" s="4">
        <v>0</v>
      </c>
      <c r="W8" s="4">
        <v>0</v>
      </c>
      <c r="X8" s="4">
        <v>50</v>
      </c>
      <c r="Y8" s="4">
        <v>50</v>
      </c>
      <c r="Z8" s="4">
        <v>50</v>
      </c>
      <c r="AA8" s="4">
        <v>150</v>
      </c>
      <c r="AB8" s="4">
        <v>200</v>
      </c>
      <c r="AC8" s="2">
        <v>2908.5</v>
      </c>
      <c r="AD8">
        <v>48.8</v>
      </c>
      <c r="AE8" s="1">
        <v>59.6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0</v>
      </c>
      <c r="AY8">
        <v>0</v>
      </c>
      <c r="AZ8">
        <v>0</v>
      </c>
      <c r="BA8">
        <v>0</v>
      </c>
      <c r="BB8">
        <v>0</v>
      </c>
      <c r="BC8">
        <v>0</v>
      </c>
      <c r="BD8">
        <v>0</v>
      </c>
      <c r="BE8" s="2">
        <v>0</v>
      </c>
      <c r="BF8" s="4">
        <v>48.8</v>
      </c>
      <c r="BG8" s="1">
        <v>0</v>
      </c>
      <c r="BH8">
        <v>1</v>
      </c>
      <c r="BI8">
        <v>1</v>
      </c>
      <c r="BJ8" s="3">
        <v>59.6</v>
      </c>
    </row>
    <row r="9" spans="1:62" ht="12.75">
      <c r="A9">
        <v>179</v>
      </c>
      <c r="B9" t="s">
        <v>219</v>
      </c>
      <c r="C9" t="s">
        <v>607</v>
      </c>
      <c r="D9" s="14">
        <v>12606000</v>
      </c>
      <c r="E9" s="4">
        <f t="shared" si="3"/>
        <v>-32168</v>
      </c>
      <c r="F9" s="4">
        <f t="shared" si="4"/>
        <v>-254.0916271721959</v>
      </c>
      <c r="G9" s="14">
        <v>11313232</v>
      </c>
      <c r="H9" s="16">
        <f t="shared" si="0"/>
        <v>7459.25</v>
      </c>
      <c r="I9" s="26">
        <f t="shared" si="1"/>
        <v>1516.6715152327647</v>
      </c>
      <c r="J9" s="26">
        <f t="shared" si="5"/>
        <v>89362.02211690364</v>
      </c>
      <c r="K9" s="20">
        <f t="shared" si="2"/>
        <v>126.6</v>
      </c>
      <c r="L9" s="4">
        <v>5569.25</v>
      </c>
      <c r="M9" s="4">
        <v>1131</v>
      </c>
      <c r="N9" s="4">
        <v>36</v>
      </c>
      <c r="O9" s="4">
        <v>6736.25</v>
      </c>
      <c r="P9" s="4">
        <v>0</v>
      </c>
      <c r="Q9" s="4">
        <v>228</v>
      </c>
      <c r="R9" s="4">
        <v>133</v>
      </c>
      <c r="S9" s="4">
        <v>0</v>
      </c>
      <c r="T9" s="4">
        <v>112</v>
      </c>
      <c r="U9" s="4">
        <v>473</v>
      </c>
      <c r="V9" s="4">
        <v>0</v>
      </c>
      <c r="W9" s="4">
        <v>0</v>
      </c>
      <c r="X9" s="4">
        <v>0</v>
      </c>
      <c r="Y9" s="4">
        <v>0</v>
      </c>
      <c r="Z9" s="4">
        <v>50</v>
      </c>
      <c r="AA9" s="4">
        <v>150</v>
      </c>
      <c r="AB9" s="4">
        <v>200</v>
      </c>
      <c r="AC9" s="2">
        <v>7409.25</v>
      </c>
      <c r="AD9">
        <v>126.6</v>
      </c>
      <c r="AE9" s="1">
        <v>58.52</v>
      </c>
      <c r="AF9">
        <v>0</v>
      </c>
      <c r="AG9">
        <v>0</v>
      </c>
      <c r="AH9">
        <v>50</v>
      </c>
      <c r="AI9">
        <v>0</v>
      </c>
      <c r="AJ9">
        <v>50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 s="2">
        <v>50</v>
      </c>
      <c r="BF9" s="4">
        <v>126.6</v>
      </c>
      <c r="BG9" s="1">
        <v>0.39</v>
      </c>
      <c r="BH9">
        <v>1</v>
      </c>
      <c r="BI9">
        <v>1</v>
      </c>
      <c r="BJ9" s="3">
        <v>58.92</v>
      </c>
    </row>
    <row r="10" spans="1:62" ht="12.75">
      <c r="A10">
        <v>8</v>
      </c>
      <c r="B10" t="s">
        <v>219</v>
      </c>
      <c r="C10" t="s">
        <v>340</v>
      </c>
      <c r="D10" s="14">
        <v>15422000</v>
      </c>
      <c r="E10" s="4">
        <f t="shared" si="3"/>
        <v>1112867</v>
      </c>
      <c r="F10" s="4">
        <f t="shared" si="4"/>
        <v>10498.745283018869</v>
      </c>
      <c r="G10" s="14">
        <v>14992667</v>
      </c>
      <c r="H10" s="16">
        <f t="shared" si="0"/>
        <v>10316.75</v>
      </c>
      <c r="I10" s="26">
        <f t="shared" si="1"/>
        <v>1453.2354665955847</v>
      </c>
      <c r="J10" s="28">
        <f t="shared" si="5"/>
        <v>141440.25471698114</v>
      </c>
      <c r="K10" s="20">
        <f t="shared" si="2"/>
        <v>106</v>
      </c>
      <c r="L10" s="4">
        <v>9496</v>
      </c>
      <c r="M10" s="4">
        <v>0</v>
      </c>
      <c r="N10" s="4">
        <v>40</v>
      </c>
      <c r="O10" s="4">
        <v>9536</v>
      </c>
      <c r="P10" s="4">
        <v>0</v>
      </c>
      <c r="Q10" s="4">
        <v>0</v>
      </c>
      <c r="R10" s="4">
        <v>0</v>
      </c>
      <c r="S10" s="4">
        <v>0</v>
      </c>
      <c r="T10" s="4">
        <v>55.75</v>
      </c>
      <c r="U10" s="4">
        <v>55.75</v>
      </c>
      <c r="V10" s="4">
        <v>0</v>
      </c>
      <c r="W10" s="4">
        <v>150</v>
      </c>
      <c r="X10" s="4">
        <v>0</v>
      </c>
      <c r="Y10" s="4">
        <v>150</v>
      </c>
      <c r="Z10" s="4">
        <v>100</v>
      </c>
      <c r="AA10" s="4">
        <v>300</v>
      </c>
      <c r="AB10" s="4">
        <v>400</v>
      </c>
      <c r="AC10" s="2">
        <v>10141.75</v>
      </c>
      <c r="AD10">
        <v>106</v>
      </c>
      <c r="AE10" s="1">
        <v>95.68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70</v>
      </c>
      <c r="AO10">
        <v>0</v>
      </c>
      <c r="AP10">
        <v>0</v>
      </c>
      <c r="AQ10">
        <v>105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175</v>
      </c>
      <c r="AZ10">
        <v>0</v>
      </c>
      <c r="BA10">
        <v>0</v>
      </c>
      <c r="BB10">
        <v>0</v>
      </c>
      <c r="BC10">
        <v>0</v>
      </c>
      <c r="BD10">
        <v>0</v>
      </c>
      <c r="BE10" s="2">
        <v>175</v>
      </c>
      <c r="BF10" s="4">
        <v>106</v>
      </c>
      <c r="BG10" s="1">
        <v>1.65</v>
      </c>
      <c r="BH10">
        <v>1</v>
      </c>
      <c r="BI10">
        <v>1</v>
      </c>
      <c r="BJ10" s="3">
        <v>97.33</v>
      </c>
    </row>
    <row r="11" spans="1:62" ht="12.75">
      <c r="A11">
        <v>264</v>
      </c>
      <c r="B11" t="s">
        <v>219</v>
      </c>
      <c r="C11" t="s">
        <v>30</v>
      </c>
      <c r="D11" s="14">
        <v>1664000</v>
      </c>
      <c r="E11" s="4">
        <f t="shared" si="3"/>
        <v>33280</v>
      </c>
      <c r="F11" s="4">
        <f t="shared" si="4"/>
        <v>528.2539682539683</v>
      </c>
      <c r="G11" s="14">
        <v>1530880</v>
      </c>
      <c r="H11" s="16">
        <f t="shared" si="0"/>
        <v>1328</v>
      </c>
      <c r="I11" s="26">
        <f t="shared" si="1"/>
        <v>1152.7710843373493</v>
      </c>
      <c r="J11" s="26">
        <f t="shared" si="5"/>
        <v>24299.68253968254</v>
      </c>
      <c r="K11" s="20">
        <f t="shared" si="2"/>
        <v>63</v>
      </c>
      <c r="L11" s="4">
        <v>206</v>
      </c>
      <c r="M11" s="4">
        <v>711</v>
      </c>
      <c r="N11" s="4">
        <v>12</v>
      </c>
      <c r="O11" s="4">
        <v>929</v>
      </c>
      <c r="P11" s="4">
        <v>24</v>
      </c>
      <c r="Q11" s="4">
        <v>60</v>
      </c>
      <c r="R11" s="4">
        <v>70</v>
      </c>
      <c r="S11" s="4">
        <v>129</v>
      </c>
      <c r="T11" s="4">
        <v>16</v>
      </c>
      <c r="U11" s="4">
        <v>299</v>
      </c>
      <c r="V11" s="4">
        <v>0</v>
      </c>
      <c r="W11" s="4">
        <v>0</v>
      </c>
      <c r="X11" s="4">
        <v>0</v>
      </c>
      <c r="Y11" s="4">
        <v>0</v>
      </c>
      <c r="Z11" s="4">
        <v>100</v>
      </c>
      <c r="AA11" s="4">
        <v>0</v>
      </c>
      <c r="AB11" s="4">
        <v>100</v>
      </c>
      <c r="AC11" s="2">
        <v>1328</v>
      </c>
      <c r="AD11">
        <v>63</v>
      </c>
      <c r="AE11" s="1">
        <v>21.08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 s="2">
        <v>0</v>
      </c>
      <c r="BF11" s="4">
        <v>63</v>
      </c>
      <c r="BG11" s="1">
        <v>0</v>
      </c>
      <c r="BH11">
        <v>1</v>
      </c>
      <c r="BI11">
        <v>1</v>
      </c>
      <c r="BJ11" s="3">
        <v>21.08</v>
      </c>
    </row>
    <row r="12" spans="1:62" ht="12.75">
      <c r="A12">
        <v>159</v>
      </c>
      <c r="B12" t="s">
        <v>219</v>
      </c>
      <c r="C12" t="s">
        <v>597</v>
      </c>
      <c r="D12" s="14">
        <v>3047000</v>
      </c>
      <c r="E12" s="4">
        <f t="shared" si="3"/>
        <v>53295</v>
      </c>
      <c r="F12" s="4">
        <f t="shared" si="4"/>
        <v>1464.1483516483518</v>
      </c>
      <c r="G12" s="14">
        <v>2795595</v>
      </c>
      <c r="H12" s="16">
        <f t="shared" si="0"/>
        <v>3228</v>
      </c>
      <c r="I12" s="26">
        <f t="shared" si="1"/>
        <v>866.0455390334572</v>
      </c>
      <c r="J12" s="26">
        <f t="shared" si="5"/>
        <v>76802.06043956045</v>
      </c>
      <c r="K12" s="20">
        <f t="shared" si="2"/>
        <v>36.4</v>
      </c>
      <c r="L12" s="4">
        <v>3158</v>
      </c>
      <c r="M12" s="4">
        <v>0</v>
      </c>
      <c r="N12" s="4">
        <v>30</v>
      </c>
      <c r="O12" s="4">
        <v>3188</v>
      </c>
      <c r="P12" s="4">
        <v>0</v>
      </c>
      <c r="Q12" s="4">
        <v>0</v>
      </c>
      <c r="R12" s="4">
        <v>0</v>
      </c>
      <c r="S12" s="4">
        <v>0</v>
      </c>
      <c r="T12" s="4">
        <v>40</v>
      </c>
      <c r="U12" s="4">
        <v>40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2">
        <v>3228</v>
      </c>
      <c r="AD12">
        <v>36.4</v>
      </c>
      <c r="AE12" s="1">
        <v>88.68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 s="2">
        <v>0</v>
      </c>
      <c r="BF12" s="4">
        <v>36.4</v>
      </c>
      <c r="BG12" s="1">
        <v>0</v>
      </c>
      <c r="BH12">
        <v>1</v>
      </c>
      <c r="BI12">
        <v>1</v>
      </c>
      <c r="BJ12" s="3">
        <v>88.68</v>
      </c>
    </row>
    <row r="13" spans="1:62" ht="12.75">
      <c r="A13">
        <v>1295</v>
      </c>
      <c r="B13" t="s">
        <v>219</v>
      </c>
      <c r="C13" t="s">
        <v>75</v>
      </c>
      <c r="D13" s="14">
        <v>300000</v>
      </c>
      <c r="E13" s="4">
        <f t="shared" si="3"/>
        <v>98052</v>
      </c>
      <c r="F13" s="4">
        <f t="shared" si="4"/>
        <v>7131.054545454545</v>
      </c>
      <c r="G13" s="14">
        <v>368052</v>
      </c>
      <c r="H13" s="16">
        <f t="shared" si="0"/>
        <v>425.5</v>
      </c>
      <c r="I13" s="26">
        <f t="shared" si="1"/>
        <v>864.9870740305523</v>
      </c>
      <c r="J13" s="26">
        <f t="shared" si="5"/>
        <v>26767.418181818182</v>
      </c>
      <c r="K13" s="20">
        <f t="shared" si="2"/>
        <v>13.75</v>
      </c>
      <c r="L13" s="4">
        <v>102</v>
      </c>
      <c r="M13" s="4">
        <v>298.5</v>
      </c>
      <c r="N13" s="4">
        <v>0</v>
      </c>
      <c r="O13" s="4">
        <v>400.5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2">
        <v>400.5</v>
      </c>
      <c r="AD13">
        <v>13.75</v>
      </c>
      <c r="AE13" s="1">
        <v>29.13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25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25</v>
      </c>
      <c r="AZ13">
        <v>0</v>
      </c>
      <c r="BA13">
        <v>0</v>
      </c>
      <c r="BB13">
        <v>0</v>
      </c>
      <c r="BC13">
        <v>0</v>
      </c>
      <c r="BD13">
        <v>0</v>
      </c>
      <c r="BE13" s="2">
        <v>25</v>
      </c>
      <c r="BF13" s="4">
        <v>13.75</v>
      </c>
      <c r="BG13" s="1">
        <v>1.82</v>
      </c>
      <c r="BH13">
        <v>1</v>
      </c>
      <c r="BI13">
        <v>1</v>
      </c>
      <c r="BJ13" s="3">
        <v>30.95</v>
      </c>
    </row>
    <row r="14" spans="1:62" ht="12.75">
      <c r="A14">
        <v>180</v>
      </c>
      <c r="B14" t="s">
        <v>219</v>
      </c>
      <c r="C14" t="s">
        <v>608</v>
      </c>
      <c r="D14" s="14">
        <v>1964000</v>
      </c>
      <c r="E14" s="4">
        <f t="shared" si="3"/>
        <v>39280</v>
      </c>
      <c r="F14" s="4">
        <f t="shared" si="4"/>
        <v>922.0657276995305</v>
      </c>
      <c r="G14" s="14">
        <v>1806880</v>
      </c>
      <c r="H14" s="16">
        <f t="shared" si="0"/>
        <v>2388.75</v>
      </c>
      <c r="I14" s="26">
        <f t="shared" si="1"/>
        <v>756.4123495552067</v>
      </c>
      <c r="J14" s="26">
        <f t="shared" si="5"/>
        <v>42415.0234741784</v>
      </c>
      <c r="K14" s="20">
        <f t="shared" si="2"/>
        <v>42.6</v>
      </c>
      <c r="L14" s="4">
        <v>1293.75</v>
      </c>
      <c r="M14" s="4">
        <v>549</v>
      </c>
      <c r="N14" s="4">
        <v>12</v>
      </c>
      <c r="O14" s="4">
        <v>1854.75</v>
      </c>
      <c r="P14" s="4">
        <v>0</v>
      </c>
      <c r="Q14" s="4">
        <v>24</v>
      </c>
      <c r="R14" s="4">
        <v>7</v>
      </c>
      <c r="S14" s="4">
        <v>0</v>
      </c>
      <c r="T14" s="4">
        <v>3</v>
      </c>
      <c r="U14" s="4">
        <v>34</v>
      </c>
      <c r="V14" s="4">
        <v>0</v>
      </c>
      <c r="W14" s="4">
        <v>0</v>
      </c>
      <c r="X14" s="4">
        <v>100</v>
      </c>
      <c r="Y14" s="4">
        <v>100</v>
      </c>
      <c r="Z14" s="4">
        <v>100</v>
      </c>
      <c r="AA14" s="4">
        <v>300</v>
      </c>
      <c r="AB14" s="4">
        <v>400</v>
      </c>
      <c r="AC14" s="2">
        <v>2388.75</v>
      </c>
      <c r="AD14">
        <v>42.6</v>
      </c>
      <c r="AE14" s="1">
        <v>56.07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0</v>
      </c>
      <c r="BC14">
        <v>0</v>
      </c>
      <c r="BD14">
        <v>0</v>
      </c>
      <c r="BE14" s="2">
        <v>0</v>
      </c>
      <c r="BF14" s="4">
        <v>42.6</v>
      </c>
      <c r="BG14" s="1">
        <v>0</v>
      </c>
      <c r="BH14">
        <v>1</v>
      </c>
      <c r="BI14">
        <v>1</v>
      </c>
      <c r="BJ14" s="3">
        <v>56.07</v>
      </c>
    </row>
    <row r="15" spans="1:62" ht="12.75">
      <c r="A15">
        <v>295</v>
      </c>
      <c r="B15" t="s">
        <v>219</v>
      </c>
      <c r="C15" t="s">
        <v>41</v>
      </c>
      <c r="D15" s="14">
        <v>15729000</v>
      </c>
      <c r="E15" s="4">
        <f t="shared" si="3"/>
        <v>227211</v>
      </c>
      <c r="F15" s="4">
        <f t="shared" si="4"/>
        <v>512.4289580514209</v>
      </c>
      <c r="G15" s="14">
        <v>14383311</v>
      </c>
      <c r="H15" s="16">
        <f t="shared" si="0"/>
        <v>19107.25</v>
      </c>
      <c r="I15" s="26">
        <f t="shared" si="1"/>
        <v>752.7671956979681</v>
      </c>
      <c r="J15" s="26">
        <f t="shared" si="5"/>
        <v>32438.680649526388</v>
      </c>
      <c r="K15" s="20">
        <f t="shared" si="2"/>
        <v>443.4</v>
      </c>
      <c r="L15" s="4">
        <v>13613.75</v>
      </c>
      <c r="M15" s="4">
        <v>2992.5</v>
      </c>
      <c r="N15" s="4">
        <v>18</v>
      </c>
      <c r="O15" s="4">
        <v>16624.25</v>
      </c>
      <c r="P15" s="4">
        <v>0</v>
      </c>
      <c r="Q15" s="4">
        <v>0</v>
      </c>
      <c r="R15" s="4">
        <v>77</v>
      </c>
      <c r="S15" s="4">
        <v>1125</v>
      </c>
      <c r="T15" s="4">
        <v>36</v>
      </c>
      <c r="U15" s="4">
        <v>1238</v>
      </c>
      <c r="V15" s="4">
        <v>0</v>
      </c>
      <c r="W15" s="4">
        <v>150</v>
      </c>
      <c r="X15" s="4">
        <v>550</v>
      </c>
      <c r="Y15" s="4">
        <v>700</v>
      </c>
      <c r="Z15" s="4">
        <v>150</v>
      </c>
      <c r="AA15" s="4">
        <v>300</v>
      </c>
      <c r="AB15" s="4">
        <v>450</v>
      </c>
      <c r="AC15" s="2">
        <v>19012.25</v>
      </c>
      <c r="AD15">
        <v>443.4</v>
      </c>
      <c r="AE15" s="1">
        <v>42.88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50</v>
      </c>
      <c r="AM15">
        <v>0</v>
      </c>
      <c r="AN15">
        <v>10</v>
      </c>
      <c r="AO15">
        <v>0</v>
      </c>
      <c r="AP15">
        <v>35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95</v>
      </c>
      <c r="AZ15">
        <v>0</v>
      </c>
      <c r="BA15">
        <v>0</v>
      </c>
      <c r="BB15">
        <v>0</v>
      </c>
      <c r="BC15">
        <v>0</v>
      </c>
      <c r="BD15">
        <v>0</v>
      </c>
      <c r="BE15" s="2">
        <v>95</v>
      </c>
      <c r="BF15" s="4">
        <v>443.4</v>
      </c>
      <c r="BG15" s="1">
        <v>0.21</v>
      </c>
      <c r="BH15">
        <v>1</v>
      </c>
      <c r="BI15">
        <v>1</v>
      </c>
      <c r="BJ15" s="3">
        <v>43.09</v>
      </c>
    </row>
    <row r="16" spans="1:62" ht="12.75">
      <c r="A16">
        <v>760</v>
      </c>
      <c r="B16" t="s">
        <v>219</v>
      </c>
      <c r="C16" t="s">
        <v>428</v>
      </c>
      <c r="D16" s="14">
        <v>2684000</v>
      </c>
      <c r="E16" s="4">
        <f t="shared" si="3"/>
        <v>53680</v>
      </c>
      <c r="F16" s="4">
        <f t="shared" si="4"/>
        <v>408.5235920852359</v>
      </c>
      <c r="G16" s="14">
        <v>2469280</v>
      </c>
      <c r="H16" s="16">
        <f t="shared" si="0"/>
        <v>6217.25</v>
      </c>
      <c r="I16" s="26">
        <f t="shared" si="1"/>
        <v>397.16594957577706</v>
      </c>
      <c r="J16" s="26">
        <f t="shared" si="5"/>
        <v>18792.08523592085</v>
      </c>
      <c r="K16" s="20">
        <f t="shared" si="2"/>
        <v>131.4</v>
      </c>
      <c r="L16" s="4">
        <v>3614.25</v>
      </c>
      <c r="M16" s="4">
        <v>1980</v>
      </c>
      <c r="N16" s="4">
        <v>101</v>
      </c>
      <c r="O16" s="4">
        <v>5695.25</v>
      </c>
      <c r="P16" s="4">
        <v>0</v>
      </c>
      <c r="Q16" s="4">
        <v>228</v>
      </c>
      <c r="R16" s="4">
        <v>0</v>
      </c>
      <c r="S16" s="4">
        <v>0</v>
      </c>
      <c r="T16" s="4">
        <v>69</v>
      </c>
      <c r="U16" s="4">
        <v>297</v>
      </c>
      <c r="V16" s="4">
        <v>0</v>
      </c>
      <c r="W16" s="4">
        <v>0</v>
      </c>
      <c r="X16" s="4">
        <v>0</v>
      </c>
      <c r="Y16" s="4">
        <v>0</v>
      </c>
      <c r="Z16" s="4">
        <v>50</v>
      </c>
      <c r="AA16" s="4">
        <v>150</v>
      </c>
      <c r="AB16" s="4">
        <v>200</v>
      </c>
      <c r="AC16" s="2">
        <v>6192.25</v>
      </c>
      <c r="AD16">
        <v>131.4</v>
      </c>
      <c r="AE16" s="1">
        <v>47.13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10</v>
      </c>
      <c r="AO16">
        <v>0</v>
      </c>
      <c r="AP16">
        <v>0</v>
      </c>
      <c r="AQ16">
        <v>15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25</v>
      </c>
      <c r="AZ16">
        <v>0</v>
      </c>
      <c r="BA16">
        <v>0</v>
      </c>
      <c r="BB16">
        <v>0</v>
      </c>
      <c r="BC16">
        <v>0</v>
      </c>
      <c r="BD16">
        <v>0</v>
      </c>
      <c r="BE16" s="2">
        <v>25</v>
      </c>
      <c r="BF16" s="4">
        <v>131.4</v>
      </c>
      <c r="BG16" s="1">
        <v>0.19</v>
      </c>
      <c r="BH16">
        <v>1</v>
      </c>
      <c r="BI16">
        <v>1</v>
      </c>
      <c r="BJ16" s="3">
        <v>47.32</v>
      </c>
    </row>
    <row r="17" spans="1:62" ht="12.75">
      <c r="A17">
        <v>748</v>
      </c>
      <c r="B17" t="s">
        <v>219</v>
      </c>
      <c r="C17" t="s">
        <v>192</v>
      </c>
      <c r="D17" s="14">
        <v>3921000</v>
      </c>
      <c r="E17" s="4">
        <f t="shared" si="3"/>
        <v>468319</v>
      </c>
      <c r="F17" s="4">
        <f t="shared" si="4"/>
        <v>1557.9474384564203</v>
      </c>
      <c r="G17" s="14">
        <v>3997219</v>
      </c>
      <c r="H17" s="16">
        <f t="shared" si="0"/>
        <v>17644.7</v>
      </c>
      <c r="I17" s="26">
        <f t="shared" si="1"/>
        <v>226.53935742744278</v>
      </c>
      <c r="J17" s="26">
        <f t="shared" si="5"/>
        <v>13297.468396540251</v>
      </c>
      <c r="K17" s="20">
        <f t="shared" si="2"/>
        <v>300.6</v>
      </c>
      <c r="L17" s="4">
        <v>13049.5</v>
      </c>
      <c r="M17" s="4">
        <v>2970</v>
      </c>
      <c r="N17" s="4">
        <v>228</v>
      </c>
      <c r="O17" s="4">
        <v>16247.5</v>
      </c>
      <c r="P17" s="4">
        <v>0</v>
      </c>
      <c r="Q17" s="4">
        <v>420</v>
      </c>
      <c r="R17" s="4">
        <v>0</v>
      </c>
      <c r="S17" s="4">
        <v>0</v>
      </c>
      <c r="T17" s="4">
        <v>157.2</v>
      </c>
      <c r="U17" s="4">
        <v>577.2</v>
      </c>
      <c r="V17" s="4">
        <v>0</v>
      </c>
      <c r="W17" s="4">
        <v>0</v>
      </c>
      <c r="X17" s="4">
        <v>0</v>
      </c>
      <c r="Y17" s="4">
        <v>0</v>
      </c>
      <c r="Z17" s="4">
        <v>200</v>
      </c>
      <c r="AA17" s="4">
        <v>450</v>
      </c>
      <c r="AB17" s="4">
        <v>650</v>
      </c>
      <c r="AC17" s="2">
        <v>17474.7</v>
      </c>
      <c r="AD17">
        <v>300.6</v>
      </c>
      <c r="AE17" s="1">
        <v>58.13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10</v>
      </c>
      <c r="AO17">
        <v>75</v>
      </c>
      <c r="AP17">
        <v>70</v>
      </c>
      <c r="AQ17">
        <v>15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170</v>
      </c>
      <c r="AZ17">
        <v>0</v>
      </c>
      <c r="BA17">
        <v>0</v>
      </c>
      <c r="BB17">
        <v>0</v>
      </c>
      <c r="BC17">
        <v>0</v>
      </c>
      <c r="BD17">
        <v>0</v>
      </c>
      <c r="BE17" s="2">
        <v>170</v>
      </c>
      <c r="BF17" s="4">
        <v>300.6</v>
      </c>
      <c r="BG17" s="1">
        <v>0.57</v>
      </c>
      <c r="BH17">
        <v>1</v>
      </c>
      <c r="BI17">
        <v>1</v>
      </c>
      <c r="BJ17" s="3">
        <v>58.7</v>
      </c>
    </row>
    <row r="18" spans="1:62" ht="12.75">
      <c r="A18">
        <v>560</v>
      </c>
      <c r="B18" t="s">
        <v>219</v>
      </c>
      <c r="C18" t="s">
        <v>328</v>
      </c>
      <c r="D18" s="14">
        <v>3296000</v>
      </c>
      <c r="E18" s="4">
        <f t="shared" si="3"/>
        <v>272221</v>
      </c>
      <c r="F18" s="4">
        <f t="shared" si="4"/>
        <v>1317.623426911907</v>
      </c>
      <c r="G18" s="14">
        <v>3238621</v>
      </c>
      <c r="H18" s="16">
        <f t="shared" si="0"/>
        <v>14574.64</v>
      </c>
      <c r="I18" s="26">
        <f t="shared" si="1"/>
        <v>222.2093307278945</v>
      </c>
      <c r="J18" s="26">
        <f t="shared" si="5"/>
        <v>15675.80348499516</v>
      </c>
      <c r="K18" s="20">
        <f t="shared" si="2"/>
        <v>206.6</v>
      </c>
      <c r="L18" s="4">
        <v>12326.75</v>
      </c>
      <c r="M18" s="4">
        <v>846</v>
      </c>
      <c r="N18" s="4">
        <v>36</v>
      </c>
      <c r="O18" s="4">
        <v>13208.75</v>
      </c>
      <c r="P18" s="4">
        <v>0</v>
      </c>
      <c r="Q18" s="4">
        <v>264</v>
      </c>
      <c r="R18" s="4">
        <v>0</v>
      </c>
      <c r="S18" s="4">
        <v>0</v>
      </c>
      <c r="T18" s="4">
        <v>45</v>
      </c>
      <c r="U18" s="4">
        <v>309</v>
      </c>
      <c r="V18" s="4">
        <v>0</v>
      </c>
      <c r="W18" s="4">
        <v>0</v>
      </c>
      <c r="X18" s="4">
        <v>150</v>
      </c>
      <c r="Y18" s="4">
        <v>150</v>
      </c>
      <c r="Z18" s="4">
        <v>100</v>
      </c>
      <c r="AA18" s="4">
        <v>300</v>
      </c>
      <c r="AB18" s="4">
        <v>400</v>
      </c>
      <c r="AC18" s="2">
        <v>14067.75</v>
      </c>
      <c r="AD18">
        <v>206.6</v>
      </c>
      <c r="AE18" s="1">
        <v>68.09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250</v>
      </c>
      <c r="AL18">
        <v>0</v>
      </c>
      <c r="AM18">
        <v>0</v>
      </c>
      <c r="AN18">
        <v>30</v>
      </c>
      <c r="AO18">
        <v>0</v>
      </c>
      <c r="AP18">
        <v>105</v>
      </c>
      <c r="AQ18">
        <v>90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475</v>
      </c>
      <c r="AZ18">
        <v>0</v>
      </c>
      <c r="BA18">
        <v>0</v>
      </c>
      <c r="BB18">
        <v>0</v>
      </c>
      <c r="BC18">
        <v>31.89</v>
      </c>
      <c r="BD18">
        <v>31.89</v>
      </c>
      <c r="BE18" s="2">
        <v>506.89</v>
      </c>
      <c r="BF18" s="4">
        <v>206.6</v>
      </c>
      <c r="BG18" s="1">
        <v>2.45</v>
      </c>
      <c r="BH18">
        <v>1</v>
      </c>
      <c r="BI18">
        <v>1</v>
      </c>
      <c r="BJ18" s="3">
        <v>70.55</v>
      </c>
    </row>
    <row r="19" spans="1:62" ht="12.75">
      <c r="A19">
        <v>425</v>
      </c>
      <c r="B19" t="s">
        <v>219</v>
      </c>
      <c r="C19" t="s">
        <v>195</v>
      </c>
      <c r="D19" s="14">
        <v>8646000</v>
      </c>
      <c r="E19" s="4">
        <f t="shared" si="3"/>
        <v>829382</v>
      </c>
      <c r="F19" s="4">
        <f t="shared" si="4"/>
        <v>1208.6592830078694</v>
      </c>
      <c r="G19" s="14">
        <v>8610782</v>
      </c>
      <c r="H19" s="16">
        <f t="shared" si="0"/>
        <v>39111.91</v>
      </c>
      <c r="I19" s="26">
        <f t="shared" si="1"/>
        <v>220.15754280473644</v>
      </c>
      <c r="J19" s="26">
        <f t="shared" si="5"/>
        <v>12548.5018944914</v>
      </c>
      <c r="K19" s="20">
        <f t="shared" si="2"/>
        <v>686.2</v>
      </c>
      <c r="L19" s="4">
        <v>27939.75</v>
      </c>
      <c r="M19" s="4">
        <v>8181</v>
      </c>
      <c r="N19" s="4">
        <v>330</v>
      </c>
      <c r="O19" s="4">
        <v>36450.75</v>
      </c>
      <c r="P19" s="4">
        <v>48</v>
      </c>
      <c r="Q19" s="4">
        <v>996</v>
      </c>
      <c r="R19" s="4">
        <v>0</v>
      </c>
      <c r="S19" s="4">
        <v>0</v>
      </c>
      <c r="T19" s="4">
        <v>267.16</v>
      </c>
      <c r="U19" s="4">
        <v>1311.16</v>
      </c>
      <c r="V19" s="4">
        <v>0</v>
      </c>
      <c r="W19" s="4">
        <v>0</v>
      </c>
      <c r="X19" s="4">
        <v>700</v>
      </c>
      <c r="Y19" s="4">
        <v>700</v>
      </c>
      <c r="Z19" s="4">
        <v>200</v>
      </c>
      <c r="AA19" s="4">
        <v>450</v>
      </c>
      <c r="AB19" s="4">
        <v>650</v>
      </c>
      <c r="AC19" s="2">
        <v>39111.91</v>
      </c>
      <c r="AD19">
        <v>686.2</v>
      </c>
      <c r="AE19" s="1">
        <v>57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v>0</v>
      </c>
      <c r="BB19">
        <v>0</v>
      </c>
      <c r="BC19">
        <v>0</v>
      </c>
      <c r="BD19">
        <v>0</v>
      </c>
      <c r="BE19" s="2">
        <v>0</v>
      </c>
      <c r="BF19" s="4">
        <v>686.2</v>
      </c>
      <c r="BG19" s="1">
        <v>0</v>
      </c>
      <c r="BH19">
        <v>1</v>
      </c>
      <c r="BI19">
        <v>1</v>
      </c>
      <c r="BJ19" s="3">
        <v>57</v>
      </c>
    </row>
    <row r="20" spans="1:62" ht="12.75">
      <c r="A20">
        <v>761</v>
      </c>
      <c r="B20" t="s">
        <v>219</v>
      </c>
      <c r="C20" t="s">
        <v>429</v>
      </c>
      <c r="D20" s="14">
        <v>1943000</v>
      </c>
      <c r="E20" s="4">
        <f t="shared" si="3"/>
        <v>233551</v>
      </c>
      <c r="F20" s="4">
        <f t="shared" si="4"/>
        <v>1118.5392720306513</v>
      </c>
      <c r="G20" s="14">
        <v>1982251</v>
      </c>
      <c r="H20" s="16">
        <f t="shared" si="0"/>
        <v>9074.25</v>
      </c>
      <c r="I20" s="26">
        <f t="shared" si="1"/>
        <v>218.44791580571396</v>
      </c>
      <c r="J20" s="26">
        <f t="shared" si="5"/>
        <v>9493.53927203065</v>
      </c>
      <c r="K20" s="20">
        <f t="shared" si="2"/>
        <v>208.8</v>
      </c>
      <c r="L20" s="4">
        <v>5300.25</v>
      </c>
      <c r="M20" s="4">
        <v>3060</v>
      </c>
      <c r="N20" s="4">
        <v>74</v>
      </c>
      <c r="O20" s="4">
        <v>8434.25</v>
      </c>
      <c r="P20" s="4">
        <v>0</v>
      </c>
      <c r="Q20" s="4">
        <v>120</v>
      </c>
      <c r="R20" s="4">
        <v>14</v>
      </c>
      <c r="S20" s="4">
        <v>0</v>
      </c>
      <c r="T20" s="4">
        <v>86</v>
      </c>
      <c r="U20" s="4">
        <v>220</v>
      </c>
      <c r="V20" s="4">
        <v>0</v>
      </c>
      <c r="W20" s="4">
        <v>0</v>
      </c>
      <c r="X20" s="4">
        <v>0</v>
      </c>
      <c r="Y20" s="4">
        <v>0</v>
      </c>
      <c r="Z20" s="4">
        <v>100</v>
      </c>
      <c r="AA20" s="4">
        <v>300</v>
      </c>
      <c r="AB20" s="4">
        <v>400</v>
      </c>
      <c r="AC20" s="2">
        <v>9054.25</v>
      </c>
      <c r="AD20">
        <v>208.8</v>
      </c>
      <c r="AE20" s="1">
        <v>43.36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20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20</v>
      </c>
      <c r="AZ20">
        <v>0</v>
      </c>
      <c r="BA20">
        <v>0</v>
      </c>
      <c r="BB20">
        <v>0</v>
      </c>
      <c r="BC20">
        <v>0</v>
      </c>
      <c r="BD20">
        <v>0</v>
      </c>
      <c r="BE20" s="2">
        <v>20</v>
      </c>
      <c r="BF20" s="4">
        <v>208.8</v>
      </c>
      <c r="BG20" s="1">
        <v>0.1</v>
      </c>
      <c r="BH20">
        <v>1</v>
      </c>
      <c r="BI20">
        <v>1</v>
      </c>
      <c r="BJ20" s="3">
        <v>43.46</v>
      </c>
    </row>
    <row r="21" spans="1:62" ht="12.75">
      <c r="A21">
        <v>343</v>
      </c>
      <c r="B21" t="s">
        <v>219</v>
      </c>
      <c r="C21" t="s">
        <v>496</v>
      </c>
      <c r="D21" s="14">
        <v>3017000</v>
      </c>
      <c r="E21" s="4">
        <f t="shared" si="3"/>
        <v>392529</v>
      </c>
      <c r="F21" s="4">
        <f t="shared" si="4"/>
        <v>1465.75429424944</v>
      </c>
      <c r="G21" s="14">
        <v>3107829</v>
      </c>
      <c r="H21" s="16">
        <f t="shared" si="0"/>
        <v>14626</v>
      </c>
      <c r="I21" s="26">
        <f t="shared" si="1"/>
        <v>212.48659920689184</v>
      </c>
      <c r="J21" s="26">
        <f t="shared" si="5"/>
        <v>11605.037341299476</v>
      </c>
      <c r="K21" s="20">
        <f t="shared" si="2"/>
        <v>267.8</v>
      </c>
      <c r="L21" s="4">
        <v>10336.75</v>
      </c>
      <c r="M21" s="4">
        <v>2943</v>
      </c>
      <c r="N21" s="4">
        <v>34</v>
      </c>
      <c r="O21" s="4">
        <v>13313.75</v>
      </c>
      <c r="P21" s="4">
        <v>48</v>
      </c>
      <c r="Q21" s="4">
        <v>420</v>
      </c>
      <c r="R21" s="4">
        <v>0</v>
      </c>
      <c r="S21" s="4">
        <v>0</v>
      </c>
      <c r="T21" s="4">
        <v>114.25</v>
      </c>
      <c r="U21" s="4">
        <v>582.25</v>
      </c>
      <c r="V21" s="4">
        <v>0</v>
      </c>
      <c r="W21" s="4">
        <v>0</v>
      </c>
      <c r="X21" s="4">
        <v>100</v>
      </c>
      <c r="Y21" s="4">
        <v>100</v>
      </c>
      <c r="Z21" s="4">
        <v>100</v>
      </c>
      <c r="AA21" s="4">
        <v>300</v>
      </c>
      <c r="AB21" s="4">
        <v>400</v>
      </c>
      <c r="AC21" s="2">
        <v>14396</v>
      </c>
      <c r="AD21">
        <v>267.8</v>
      </c>
      <c r="AE21" s="1">
        <v>53.76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25</v>
      </c>
      <c r="AM21">
        <v>0</v>
      </c>
      <c r="AN21">
        <v>160</v>
      </c>
      <c r="AO21">
        <v>0</v>
      </c>
      <c r="AP21">
        <v>0</v>
      </c>
      <c r="AQ21">
        <v>45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230</v>
      </c>
      <c r="AZ21">
        <v>0</v>
      </c>
      <c r="BA21">
        <v>0</v>
      </c>
      <c r="BB21">
        <v>0</v>
      </c>
      <c r="BC21">
        <v>0</v>
      </c>
      <c r="BD21">
        <v>0</v>
      </c>
      <c r="BE21" s="2">
        <v>230</v>
      </c>
      <c r="BF21" s="4">
        <v>267.8</v>
      </c>
      <c r="BG21" s="1">
        <v>0.86</v>
      </c>
      <c r="BH21">
        <v>1</v>
      </c>
      <c r="BI21">
        <v>1</v>
      </c>
      <c r="BJ21" s="3">
        <v>54.62</v>
      </c>
    </row>
    <row r="22" spans="1:62" ht="12.75">
      <c r="A22">
        <v>347</v>
      </c>
      <c r="B22" t="s">
        <v>219</v>
      </c>
      <c r="C22" t="s">
        <v>500</v>
      </c>
      <c r="D22" s="14">
        <v>4923000</v>
      </c>
      <c r="E22" s="4">
        <f t="shared" si="3"/>
        <v>443664</v>
      </c>
      <c r="F22" s="4">
        <f t="shared" si="4"/>
        <v>1158.3916449086162</v>
      </c>
      <c r="G22" s="14">
        <v>4874364</v>
      </c>
      <c r="H22" s="16">
        <f t="shared" si="0"/>
        <v>24013.75</v>
      </c>
      <c r="I22" s="26">
        <f t="shared" si="1"/>
        <v>202.982208109937</v>
      </c>
      <c r="J22" s="26">
        <f t="shared" si="5"/>
        <v>12726.798955613576</v>
      </c>
      <c r="K22" s="20">
        <f t="shared" si="2"/>
        <v>383</v>
      </c>
      <c r="L22" s="4">
        <v>20386.75</v>
      </c>
      <c r="M22" s="4">
        <v>2304</v>
      </c>
      <c r="N22" s="4">
        <v>142</v>
      </c>
      <c r="O22" s="4">
        <v>22832.75</v>
      </c>
      <c r="P22" s="4">
        <v>0</v>
      </c>
      <c r="Q22" s="4">
        <v>468</v>
      </c>
      <c r="R22" s="4">
        <v>0</v>
      </c>
      <c r="S22" s="4">
        <v>0</v>
      </c>
      <c r="T22" s="4">
        <v>3</v>
      </c>
      <c r="U22" s="4">
        <v>471</v>
      </c>
      <c r="V22" s="4">
        <v>0</v>
      </c>
      <c r="W22" s="4">
        <v>0</v>
      </c>
      <c r="X22" s="4">
        <v>250</v>
      </c>
      <c r="Y22" s="4">
        <v>250</v>
      </c>
      <c r="Z22" s="4">
        <v>150</v>
      </c>
      <c r="AA22" s="4">
        <v>300</v>
      </c>
      <c r="AB22" s="4">
        <v>450</v>
      </c>
      <c r="AC22" s="2">
        <v>24003.75</v>
      </c>
      <c r="AD22">
        <v>383</v>
      </c>
      <c r="AE22" s="1">
        <v>62.67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10</v>
      </c>
      <c r="AO22">
        <v>0</v>
      </c>
      <c r="AP22">
        <v>0</v>
      </c>
      <c r="AQ22">
        <v>0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0</v>
      </c>
      <c r="AX22">
        <v>0</v>
      </c>
      <c r="AY22">
        <v>10</v>
      </c>
      <c r="AZ22">
        <v>0</v>
      </c>
      <c r="BA22">
        <v>0</v>
      </c>
      <c r="BB22">
        <v>0</v>
      </c>
      <c r="BC22">
        <v>0</v>
      </c>
      <c r="BD22">
        <v>0</v>
      </c>
      <c r="BE22" s="2">
        <v>10</v>
      </c>
      <c r="BF22" s="4">
        <v>383</v>
      </c>
      <c r="BG22" s="1">
        <v>0.03</v>
      </c>
      <c r="BH22">
        <v>1</v>
      </c>
      <c r="BI22">
        <v>1</v>
      </c>
      <c r="BJ22" s="3">
        <v>62.7</v>
      </c>
    </row>
    <row r="23" spans="1:62" ht="12.75">
      <c r="A23">
        <v>344</v>
      </c>
      <c r="B23" t="s">
        <v>219</v>
      </c>
      <c r="C23" t="s">
        <v>497</v>
      </c>
      <c r="D23" s="14">
        <v>3292000</v>
      </c>
      <c r="E23" s="4">
        <f t="shared" si="3"/>
        <v>345866</v>
      </c>
      <c r="F23" s="4">
        <f t="shared" si="4"/>
        <v>1084.8996235884567</v>
      </c>
      <c r="G23" s="14">
        <v>3308666</v>
      </c>
      <c r="H23" s="16">
        <f t="shared" si="0"/>
        <v>16645.34</v>
      </c>
      <c r="I23" s="26">
        <f t="shared" si="1"/>
        <v>198.77431160913505</v>
      </c>
      <c r="J23" s="26">
        <f t="shared" si="5"/>
        <v>10378.500627352572</v>
      </c>
      <c r="K23" s="20">
        <f t="shared" si="2"/>
        <v>318.8</v>
      </c>
      <c r="L23" s="4">
        <v>11705.75</v>
      </c>
      <c r="M23" s="4">
        <v>3753</v>
      </c>
      <c r="N23" s="4">
        <v>202</v>
      </c>
      <c r="O23" s="4">
        <v>15660.75</v>
      </c>
      <c r="P23" s="4">
        <v>48</v>
      </c>
      <c r="Q23" s="4">
        <v>480</v>
      </c>
      <c r="R23" s="4">
        <v>0</v>
      </c>
      <c r="S23" s="4">
        <v>0</v>
      </c>
      <c r="T23" s="4">
        <v>146.59</v>
      </c>
      <c r="U23" s="4">
        <v>674.59</v>
      </c>
      <c r="V23" s="4">
        <v>0</v>
      </c>
      <c r="W23" s="4">
        <v>0</v>
      </c>
      <c r="X23" s="4">
        <v>100</v>
      </c>
      <c r="Y23" s="4">
        <v>100</v>
      </c>
      <c r="Z23" s="4">
        <v>50</v>
      </c>
      <c r="AA23" s="4">
        <v>150</v>
      </c>
      <c r="AB23" s="4">
        <v>200</v>
      </c>
      <c r="AC23" s="2">
        <v>16635.34</v>
      </c>
      <c r="AD23">
        <v>318.8</v>
      </c>
      <c r="AE23" s="1">
        <v>52.18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10</v>
      </c>
      <c r="AO23">
        <v>0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10</v>
      </c>
      <c r="AZ23">
        <v>0</v>
      </c>
      <c r="BA23">
        <v>0</v>
      </c>
      <c r="BB23">
        <v>0</v>
      </c>
      <c r="BC23">
        <v>0</v>
      </c>
      <c r="BD23">
        <v>0</v>
      </c>
      <c r="BE23" s="2">
        <v>10</v>
      </c>
      <c r="BF23" s="4">
        <v>318.8</v>
      </c>
      <c r="BG23" s="1">
        <v>0.03</v>
      </c>
      <c r="BH23">
        <v>1</v>
      </c>
      <c r="BI23">
        <v>1</v>
      </c>
      <c r="BJ23" s="3">
        <v>52.21</v>
      </c>
    </row>
    <row r="24" spans="1:62" ht="12.75">
      <c r="A24">
        <v>350</v>
      </c>
      <c r="B24" t="s">
        <v>219</v>
      </c>
      <c r="C24" t="s">
        <v>503</v>
      </c>
      <c r="D24" s="14">
        <v>5753000</v>
      </c>
      <c r="E24" s="4">
        <f t="shared" si="3"/>
        <v>475337</v>
      </c>
      <c r="F24" s="4">
        <f t="shared" si="4"/>
        <v>907.8246753246752</v>
      </c>
      <c r="G24" s="14">
        <v>5653037</v>
      </c>
      <c r="H24" s="16">
        <f t="shared" si="0"/>
        <v>28667.5</v>
      </c>
      <c r="I24" s="26">
        <f t="shared" si="1"/>
        <v>197.19323275486178</v>
      </c>
      <c r="J24" s="26">
        <f t="shared" si="5"/>
        <v>10796.480137509549</v>
      </c>
      <c r="K24" s="20">
        <f t="shared" si="2"/>
        <v>523.6</v>
      </c>
      <c r="L24" s="4">
        <v>20812.5</v>
      </c>
      <c r="M24" s="4">
        <v>6480</v>
      </c>
      <c r="N24" s="4">
        <v>144</v>
      </c>
      <c r="O24" s="4">
        <v>27436.5</v>
      </c>
      <c r="P24" s="4">
        <v>0</v>
      </c>
      <c r="Q24" s="4">
        <v>156</v>
      </c>
      <c r="R24" s="4">
        <v>0</v>
      </c>
      <c r="S24" s="4">
        <v>0</v>
      </c>
      <c r="T24" s="4">
        <v>125</v>
      </c>
      <c r="U24" s="4">
        <v>281</v>
      </c>
      <c r="V24" s="4">
        <v>0</v>
      </c>
      <c r="W24" s="4">
        <v>0</v>
      </c>
      <c r="X24" s="4">
        <v>0</v>
      </c>
      <c r="Y24" s="4">
        <v>0</v>
      </c>
      <c r="Z24" s="4">
        <v>200</v>
      </c>
      <c r="AA24" s="4">
        <v>600</v>
      </c>
      <c r="AB24" s="4">
        <v>800</v>
      </c>
      <c r="AC24" s="2">
        <v>28517.5</v>
      </c>
      <c r="AD24">
        <v>523.6</v>
      </c>
      <c r="AE24" s="1">
        <v>54.46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10</v>
      </c>
      <c r="AO24">
        <v>0</v>
      </c>
      <c r="AP24">
        <v>140</v>
      </c>
      <c r="AQ24">
        <v>0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0</v>
      </c>
      <c r="AY24">
        <v>150</v>
      </c>
      <c r="AZ24">
        <v>0</v>
      </c>
      <c r="BA24">
        <v>0</v>
      </c>
      <c r="BB24">
        <v>0</v>
      </c>
      <c r="BC24">
        <v>0</v>
      </c>
      <c r="BD24">
        <v>0</v>
      </c>
      <c r="BE24" s="2">
        <v>150</v>
      </c>
      <c r="BF24" s="4">
        <v>523.6</v>
      </c>
      <c r="BG24" s="1">
        <v>0.29</v>
      </c>
      <c r="BH24">
        <v>1</v>
      </c>
      <c r="BI24">
        <v>1</v>
      </c>
      <c r="BJ24" s="3">
        <v>54.75</v>
      </c>
    </row>
    <row r="25" spans="1:62" ht="12.75">
      <c r="A25">
        <v>352</v>
      </c>
      <c r="B25" t="s">
        <v>219</v>
      </c>
      <c r="C25" t="s">
        <v>505</v>
      </c>
      <c r="D25" s="14">
        <v>7840000</v>
      </c>
      <c r="E25" s="4">
        <f t="shared" si="3"/>
        <v>767575</v>
      </c>
      <c r="F25" s="4">
        <f t="shared" si="4"/>
        <v>1009.1703917959505</v>
      </c>
      <c r="G25" s="14">
        <v>7823575</v>
      </c>
      <c r="H25" s="16">
        <f t="shared" si="0"/>
        <v>40050.61</v>
      </c>
      <c r="I25" s="26">
        <f t="shared" si="1"/>
        <v>195.34221825834862</v>
      </c>
      <c r="J25" s="26">
        <f t="shared" si="5"/>
        <v>10286.057060215619</v>
      </c>
      <c r="K25" s="20">
        <f t="shared" si="2"/>
        <v>760.6</v>
      </c>
      <c r="L25" s="4">
        <v>28231</v>
      </c>
      <c r="M25" s="4">
        <v>8530.25</v>
      </c>
      <c r="N25" s="4">
        <v>267</v>
      </c>
      <c r="O25" s="4">
        <v>37028.25</v>
      </c>
      <c r="P25" s="4">
        <v>103</v>
      </c>
      <c r="Q25" s="4">
        <v>1656</v>
      </c>
      <c r="R25" s="4">
        <v>350</v>
      </c>
      <c r="S25" s="4">
        <v>0</v>
      </c>
      <c r="T25" s="4">
        <v>128.36</v>
      </c>
      <c r="U25" s="4">
        <v>2237.36</v>
      </c>
      <c r="V25" s="4">
        <v>0</v>
      </c>
      <c r="W25" s="4">
        <v>0</v>
      </c>
      <c r="X25" s="4">
        <v>50</v>
      </c>
      <c r="Y25" s="4">
        <v>50</v>
      </c>
      <c r="Z25" s="4">
        <v>200</v>
      </c>
      <c r="AA25" s="4">
        <v>450</v>
      </c>
      <c r="AB25" s="4">
        <v>650</v>
      </c>
      <c r="AC25" s="2">
        <v>39965.61</v>
      </c>
      <c r="AD25">
        <v>760.6</v>
      </c>
      <c r="AE25" s="1">
        <v>52.54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20</v>
      </c>
      <c r="AO25">
        <v>0</v>
      </c>
      <c r="AP25">
        <v>35</v>
      </c>
      <c r="AQ25">
        <v>30</v>
      </c>
      <c r="AR25">
        <v>0</v>
      </c>
      <c r="AS25">
        <v>0</v>
      </c>
      <c r="AT25">
        <v>0</v>
      </c>
      <c r="AU25">
        <v>0</v>
      </c>
      <c r="AV25">
        <v>0</v>
      </c>
      <c r="AW25">
        <v>0</v>
      </c>
      <c r="AX25">
        <v>0</v>
      </c>
      <c r="AY25">
        <v>85</v>
      </c>
      <c r="AZ25">
        <v>0</v>
      </c>
      <c r="BA25">
        <v>0</v>
      </c>
      <c r="BB25">
        <v>0</v>
      </c>
      <c r="BC25">
        <v>0</v>
      </c>
      <c r="BD25">
        <v>0</v>
      </c>
      <c r="BE25" s="2">
        <v>85</v>
      </c>
      <c r="BF25" s="4">
        <v>760.6</v>
      </c>
      <c r="BG25" s="1">
        <v>0.11</v>
      </c>
      <c r="BH25">
        <v>1</v>
      </c>
      <c r="BI25">
        <v>1</v>
      </c>
      <c r="BJ25" s="3">
        <v>52.66</v>
      </c>
    </row>
    <row r="26" spans="1:62" ht="12.75">
      <c r="A26">
        <v>353</v>
      </c>
      <c r="B26" t="s">
        <v>219</v>
      </c>
      <c r="C26" t="s">
        <v>506</v>
      </c>
      <c r="D26" s="14">
        <v>1306000</v>
      </c>
      <c r="E26" s="4">
        <f t="shared" si="3"/>
        <v>182103</v>
      </c>
      <c r="F26" s="4">
        <f t="shared" si="4"/>
        <v>994.0120087336245</v>
      </c>
      <c r="G26" s="14">
        <v>1357503</v>
      </c>
      <c r="H26" s="16">
        <f t="shared" si="0"/>
        <v>7211.08</v>
      </c>
      <c r="I26" s="26">
        <f t="shared" si="1"/>
        <v>188.25238383154812</v>
      </c>
      <c r="J26" s="26">
        <f t="shared" si="5"/>
        <v>7409.950873362446</v>
      </c>
      <c r="K26" s="20">
        <f t="shared" si="2"/>
        <v>183.2</v>
      </c>
      <c r="L26" s="4">
        <v>3413</v>
      </c>
      <c r="M26" s="4">
        <v>2601.75</v>
      </c>
      <c r="N26" s="4">
        <v>96</v>
      </c>
      <c r="O26" s="4">
        <v>6110.75</v>
      </c>
      <c r="P26" s="4">
        <v>31</v>
      </c>
      <c r="Q26" s="4">
        <v>732</v>
      </c>
      <c r="R26" s="4">
        <v>91</v>
      </c>
      <c r="S26" s="4">
        <v>0</v>
      </c>
      <c r="T26" s="4">
        <v>26.33</v>
      </c>
      <c r="U26" s="4">
        <v>880.33</v>
      </c>
      <c r="V26" s="4">
        <v>0</v>
      </c>
      <c r="W26" s="4">
        <v>0</v>
      </c>
      <c r="X26" s="4">
        <v>0</v>
      </c>
      <c r="Y26" s="4">
        <v>0</v>
      </c>
      <c r="Z26" s="4">
        <v>50</v>
      </c>
      <c r="AA26" s="4">
        <v>150</v>
      </c>
      <c r="AB26" s="4">
        <v>200</v>
      </c>
      <c r="AC26" s="2">
        <v>7191.08</v>
      </c>
      <c r="AD26">
        <v>183.2</v>
      </c>
      <c r="AE26" s="1">
        <v>39.25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0</v>
      </c>
      <c r="AN26">
        <v>20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0</v>
      </c>
      <c r="AU26">
        <v>0</v>
      </c>
      <c r="AV26">
        <v>0</v>
      </c>
      <c r="AW26">
        <v>0</v>
      </c>
      <c r="AX26">
        <v>0</v>
      </c>
      <c r="AY26">
        <v>20</v>
      </c>
      <c r="AZ26">
        <v>0</v>
      </c>
      <c r="BA26">
        <v>0</v>
      </c>
      <c r="BB26">
        <v>0</v>
      </c>
      <c r="BC26">
        <v>0</v>
      </c>
      <c r="BD26">
        <v>0</v>
      </c>
      <c r="BE26" s="2">
        <v>20</v>
      </c>
      <c r="BF26" s="4">
        <v>183.2</v>
      </c>
      <c r="BG26" s="1">
        <v>0.11</v>
      </c>
      <c r="BH26">
        <v>1</v>
      </c>
      <c r="BI26">
        <v>1</v>
      </c>
      <c r="BJ26" s="3">
        <v>39.36</v>
      </c>
    </row>
    <row r="27" spans="1:62" ht="12.75">
      <c r="A27">
        <v>749</v>
      </c>
      <c r="B27" t="s">
        <v>219</v>
      </c>
      <c r="C27" t="s">
        <v>173</v>
      </c>
      <c r="D27" s="14">
        <v>3426000</v>
      </c>
      <c r="E27" s="4">
        <f t="shared" si="3"/>
        <v>546590</v>
      </c>
      <c r="F27" s="4">
        <f t="shared" si="4"/>
        <v>1611.4091981132076</v>
      </c>
      <c r="G27" s="14">
        <v>3629990</v>
      </c>
      <c r="H27" s="16">
        <f t="shared" si="0"/>
        <v>19640.25</v>
      </c>
      <c r="I27" s="26">
        <f t="shared" si="1"/>
        <v>184.8240220974784</v>
      </c>
      <c r="J27" s="26">
        <f t="shared" si="5"/>
        <v>10701.621462264151</v>
      </c>
      <c r="K27" s="20">
        <f t="shared" si="2"/>
        <v>339.2</v>
      </c>
      <c r="L27" s="4">
        <v>15148.75</v>
      </c>
      <c r="M27" s="4">
        <v>2718</v>
      </c>
      <c r="N27" s="4">
        <v>138</v>
      </c>
      <c r="O27" s="4">
        <v>18004.75</v>
      </c>
      <c r="P27" s="4">
        <v>24</v>
      </c>
      <c r="Q27" s="4">
        <v>600</v>
      </c>
      <c r="R27" s="4">
        <v>0</v>
      </c>
      <c r="S27" s="4">
        <v>0</v>
      </c>
      <c r="T27" s="4">
        <v>161.5</v>
      </c>
      <c r="U27" s="4">
        <v>785.5</v>
      </c>
      <c r="V27" s="4">
        <v>0</v>
      </c>
      <c r="W27" s="4">
        <v>0</v>
      </c>
      <c r="X27" s="4">
        <v>50</v>
      </c>
      <c r="Y27" s="4">
        <v>50</v>
      </c>
      <c r="Z27" s="4">
        <v>200</v>
      </c>
      <c r="AA27" s="4">
        <v>600</v>
      </c>
      <c r="AB27" s="4">
        <v>800</v>
      </c>
      <c r="AC27" s="2">
        <v>19640.25</v>
      </c>
      <c r="AD27">
        <v>339.2</v>
      </c>
      <c r="AE27" s="1">
        <v>57.9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0</v>
      </c>
      <c r="AV27">
        <v>0</v>
      </c>
      <c r="AW27">
        <v>0</v>
      </c>
      <c r="AX27">
        <v>0</v>
      </c>
      <c r="AY27">
        <v>0</v>
      </c>
      <c r="AZ27">
        <v>0</v>
      </c>
      <c r="BA27">
        <v>0</v>
      </c>
      <c r="BB27">
        <v>0</v>
      </c>
      <c r="BC27">
        <v>0</v>
      </c>
      <c r="BD27">
        <v>0</v>
      </c>
      <c r="BE27" s="2">
        <v>0</v>
      </c>
      <c r="BF27" s="4">
        <v>339.2</v>
      </c>
      <c r="BG27" s="1">
        <v>0</v>
      </c>
      <c r="BH27">
        <v>1</v>
      </c>
      <c r="BI27">
        <v>1</v>
      </c>
      <c r="BJ27" s="3">
        <v>57.9</v>
      </c>
    </row>
    <row r="28" spans="1:62" ht="12.75">
      <c r="A28">
        <v>569</v>
      </c>
      <c r="B28" t="s">
        <v>219</v>
      </c>
      <c r="C28" t="s">
        <v>423</v>
      </c>
      <c r="D28" s="14">
        <v>3027000</v>
      </c>
      <c r="E28" s="4">
        <f t="shared" si="3"/>
        <v>315009</v>
      </c>
      <c r="F28" s="4">
        <f t="shared" si="4"/>
        <v>989.9717159019485</v>
      </c>
      <c r="G28" s="14">
        <v>3039309</v>
      </c>
      <c r="H28" s="16">
        <f t="shared" si="0"/>
        <v>18020.75</v>
      </c>
      <c r="I28" s="26">
        <f t="shared" si="1"/>
        <v>168.65607702232148</v>
      </c>
      <c r="J28" s="26">
        <f t="shared" si="5"/>
        <v>9551.56819610308</v>
      </c>
      <c r="K28" s="20">
        <f t="shared" si="2"/>
        <v>318.2</v>
      </c>
      <c r="L28" s="4">
        <v>13400.75</v>
      </c>
      <c r="M28" s="4">
        <v>3357</v>
      </c>
      <c r="N28" s="4">
        <v>36</v>
      </c>
      <c r="O28" s="4">
        <v>16793.75</v>
      </c>
      <c r="P28" s="4">
        <v>24</v>
      </c>
      <c r="Q28" s="4">
        <v>492</v>
      </c>
      <c r="R28" s="4">
        <v>0</v>
      </c>
      <c r="S28" s="4">
        <v>0</v>
      </c>
      <c r="T28" s="4">
        <v>91</v>
      </c>
      <c r="U28" s="4">
        <v>607</v>
      </c>
      <c r="V28" s="4">
        <v>0</v>
      </c>
      <c r="W28" s="4">
        <v>0</v>
      </c>
      <c r="X28" s="4">
        <v>0</v>
      </c>
      <c r="Y28" s="4">
        <v>0</v>
      </c>
      <c r="Z28" s="4">
        <v>150</v>
      </c>
      <c r="AA28" s="4">
        <v>450</v>
      </c>
      <c r="AB28" s="4">
        <v>600</v>
      </c>
      <c r="AC28" s="2">
        <v>18000.75</v>
      </c>
      <c r="AD28">
        <v>318.2</v>
      </c>
      <c r="AE28" s="1">
        <v>56.57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  <c r="AN28">
        <v>20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0</v>
      </c>
      <c r="AU28">
        <v>0</v>
      </c>
      <c r="AV28">
        <v>0</v>
      </c>
      <c r="AW28">
        <v>0</v>
      </c>
      <c r="AX28">
        <v>0</v>
      </c>
      <c r="AY28">
        <v>20</v>
      </c>
      <c r="AZ28">
        <v>0</v>
      </c>
      <c r="BA28">
        <v>0</v>
      </c>
      <c r="BB28">
        <v>0</v>
      </c>
      <c r="BC28">
        <v>0</v>
      </c>
      <c r="BD28">
        <v>0</v>
      </c>
      <c r="BE28" s="2">
        <v>20</v>
      </c>
      <c r="BF28" s="4">
        <v>318.2</v>
      </c>
      <c r="BG28" s="1">
        <v>0.06</v>
      </c>
      <c r="BH28">
        <v>1</v>
      </c>
      <c r="BI28">
        <v>1</v>
      </c>
      <c r="BJ28" s="3">
        <v>56.63</v>
      </c>
    </row>
    <row r="29" spans="1:62" ht="12.75">
      <c r="A29">
        <v>753</v>
      </c>
      <c r="B29" t="s">
        <v>219</v>
      </c>
      <c r="C29" t="s">
        <v>425</v>
      </c>
      <c r="D29" s="14">
        <v>2170000</v>
      </c>
      <c r="E29" s="4">
        <f t="shared" si="3"/>
        <v>373656</v>
      </c>
      <c r="F29" s="4">
        <f t="shared" si="4"/>
        <v>1164.03738317757</v>
      </c>
      <c r="G29" s="14">
        <v>2326656</v>
      </c>
      <c r="H29" s="16">
        <f t="shared" si="0"/>
        <v>15006.25</v>
      </c>
      <c r="I29" s="26">
        <f t="shared" si="1"/>
        <v>155.04579758433985</v>
      </c>
      <c r="J29" s="26">
        <f t="shared" si="5"/>
        <v>7248.14953271028</v>
      </c>
      <c r="K29" s="20">
        <f t="shared" si="2"/>
        <v>321</v>
      </c>
      <c r="L29" s="4">
        <v>9375.75</v>
      </c>
      <c r="M29" s="4">
        <v>3523.5</v>
      </c>
      <c r="N29" s="4">
        <v>43</v>
      </c>
      <c r="O29" s="4">
        <v>12942.25</v>
      </c>
      <c r="P29" s="4">
        <v>0</v>
      </c>
      <c r="Q29" s="4">
        <v>300</v>
      </c>
      <c r="R29" s="4">
        <v>840</v>
      </c>
      <c r="S29" s="4">
        <v>0</v>
      </c>
      <c r="T29" s="4">
        <v>64</v>
      </c>
      <c r="U29" s="4">
        <v>1204</v>
      </c>
      <c r="V29" s="4">
        <v>0</v>
      </c>
      <c r="W29" s="4">
        <v>0</v>
      </c>
      <c r="X29" s="4">
        <v>0</v>
      </c>
      <c r="Y29" s="4">
        <v>0</v>
      </c>
      <c r="Z29" s="4">
        <v>150</v>
      </c>
      <c r="AA29" s="4">
        <v>450</v>
      </c>
      <c r="AB29" s="4">
        <v>600</v>
      </c>
      <c r="AC29" s="2">
        <v>14746.25</v>
      </c>
      <c r="AD29">
        <v>321</v>
      </c>
      <c r="AE29" s="1">
        <v>45.94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50</v>
      </c>
      <c r="AL29">
        <v>200</v>
      </c>
      <c r="AM29">
        <v>0</v>
      </c>
      <c r="AN29">
        <v>10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0</v>
      </c>
      <c r="AY29">
        <v>260</v>
      </c>
      <c r="AZ29">
        <v>0</v>
      </c>
      <c r="BA29">
        <v>0</v>
      </c>
      <c r="BB29">
        <v>0</v>
      </c>
      <c r="BC29">
        <v>0</v>
      </c>
      <c r="BD29">
        <v>0</v>
      </c>
      <c r="BE29" s="2">
        <v>260</v>
      </c>
      <c r="BF29" s="4">
        <v>321</v>
      </c>
      <c r="BG29" s="1">
        <v>0.81</v>
      </c>
      <c r="BH29">
        <v>1</v>
      </c>
      <c r="BI29">
        <v>1</v>
      </c>
      <c r="BJ29" s="3">
        <v>46.75</v>
      </c>
    </row>
    <row r="30" spans="1:62" ht="12.75">
      <c r="A30">
        <v>1293</v>
      </c>
      <c r="B30" t="s">
        <v>219</v>
      </c>
      <c r="C30" t="s">
        <v>74</v>
      </c>
      <c r="D30" s="14">
        <v>2455000</v>
      </c>
      <c r="E30" s="4">
        <f t="shared" si="3"/>
        <v>468396</v>
      </c>
      <c r="F30" s="4">
        <f t="shared" si="4"/>
        <v>1273.5073409461663</v>
      </c>
      <c r="G30" s="14">
        <v>2677896</v>
      </c>
      <c r="H30" s="16">
        <f t="shared" si="0"/>
        <v>17598.75</v>
      </c>
      <c r="I30" s="26">
        <f t="shared" si="1"/>
        <v>152.1639889196676</v>
      </c>
      <c r="J30" s="26">
        <f t="shared" si="5"/>
        <v>7280.848287112561</v>
      </c>
      <c r="K30" s="20">
        <f t="shared" si="2"/>
        <v>367.8</v>
      </c>
      <c r="L30" s="4">
        <v>11771.5</v>
      </c>
      <c r="M30" s="4">
        <v>3815.25</v>
      </c>
      <c r="N30" s="4">
        <v>38</v>
      </c>
      <c r="O30" s="4">
        <v>15624.75</v>
      </c>
      <c r="P30" s="4">
        <v>0</v>
      </c>
      <c r="Q30" s="4">
        <v>216</v>
      </c>
      <c r="R30" s="4">
        <v>1239</v>
      </c>
      <c r="S30" s="4">
        <v>0</v>
      </c>
      <c r="T30" s="4">
        <v>99</v>
      </c>
      <c r="U30" s="4">
        <v>1554</v>
      </c>
      <c r="V30" s="4">
        <v>0</v>
      </c>
      <c r="W30" s="4">
        <v>0</v>
      </c>
      <c r="X30" s="4">
        <v>0</v>
      </c>
      <c r="Y30" s="4">
        <v>0</v>
      </c>
      <c r="Z30" s="4">
        <v>100</v>
      </c>
      <c r="AA30" s="4">
        <v>300</v>
      </c>
      <c r="AB30" s="4">
        <v>400</v>
      </c>
      <c r="AC30" s="2">
        <v>17578.75</v>
      </c>
      <c r="AD30">
        <v>367.8</v>
      </c>
      <c r="AE30" s="1">
        <v>47.79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  <c r="AS30">
        <v>20</v>
      </c>
      <c r="AT30">
        <v>0</v>
      </c>
      <c r="AU30">
        <v>0</v>
      </c>
      <c r="AV30">
        <v>0</v>
      </c>
      <c r="AW30">
        <v>0</v>
      </c>
      <c r="AX30">
        <v>0</v>
      </c>
      <c r="AY30">
        <v>20</v>
      </c>
      <c r="AZ30">
        <v>0</v>
      </c>
      <c r="BA30">
        <v>0</v>
      </c>
      <c r="BB30">
        <v>0</v>
      </c>
      <c r="BC30">
        <v>0</v>
      </c>
      <c r="BD30">
        <v>0</v>
      </c>
      <c r="BE30" s="2">
        <v>20</v>
      </c>
      <c r="BF30" s="4">
        <v>367.8</v>
      </c>
      <c r="BG30" s="1">
        <v>0.05</v>
      </c>
      <c r="BH30">
        <v>1</v>
      </c>
      <c r="BI30">
        <v>1</v>
      </c>
      <c r="BJ30" s="3">
        <v>47.85</v>
      </c>
    </row>
    <row r="31" spans="1:62" ht="12.75">
      <c r="A31">
        <v>348</v>
      </c>
      <c r="B31" t="s">
        <v>219</v>
      </c>
      <c r="C31" t="s">
        <v>501</v>
      </c>
      <c r="D31" s="14">
        <v>4637000</v>
      </c>
      <c r="E31" s="4">
        <f t="shared" si="3"/>
        <v>607246</v>
      </c>
      <c r="F31" s="4">
        <f t="shared" si="4"/>
        <v>1100.4820587169265</v>
      </c>
      <c r="G31" s="14">
        <v>4780546</v>
      </c>
      <c r="H31" s="16">
        <f t="shared" si="0"/>
        <v>31449</v>
      </c>
      <c r="I31" s="26">
        <f t="shared" si="1"/>
        <v>152.00947565900347</v>
      </c>
      <c r="J31" s="26">
        <f t="shared" si="5"/>
        <v>8663.548387096775</v>
      </c>
      <c r="K31" s="20">
        <f t="shared" si="2"/>
        <v>551.8</v>
      </c>
      <c r="L31" s="4">
        <v>23467.25</v>
      </c>
      <c r="M31" s="4">
        <v>5901.75</v>
      </c>
      <c r="N31" s="4">
        <v>78</v>
      </c>
      <c r="O31" s="4">
        <v>29447</v>
      </c>
      <c r="P31" s="4">
        <v>80</v>
      </c>
      <c r="Q31" s="4">
        <v>636</v>
      </c>
      <c r="R31" s="4">
        <v>280</v>
      </c>
      <c r="S31" s="4">
        <v>0</v>
      </c>
      <c r="T31" s="4">
        <v>181</v>
      </c>
      <c r="U31" s="4">
        <v>1177</v>
      </c>
      <c r="V31" s="4">
        <v>0</v>
      </c>
      <c r="W31" s="4">
        <v>0</v>
      </c>
      <c r="X31" s="4">
        <v>100</v>
      </c>
      <c r="Y31" s="4">
        <v>100</v>
      </c>
      <c r="Z31" s="4">
        <v>150</v>
      </c>
      <c r="AA31" s="4">
        <v>450</v>
      </c>
      <c r="AB31" s="4">
        <v>600</v>
      </c>
      <c r="AC31" s="2">
        <v>31324</v>
      </c>
      <c r="AD31">
        <v>551.8</v>
      </c>
      <c r="AE31" s="1">
        <v>56.77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>
        <v>0</v>
      </c>
      <c r="AM31">
        <v>0</v>
      </c>
      <c r="AN31">
        <v>60</v>
      </c>
      <c r="AO31">
        <v>0</v>
      </c>
      <c r="AP31">
        <v>0</v>
      </c>
      <c r="AQ31">
        <v>45</v>
      </c>
      <c r="AR31">
        <v>0</v>
      </c>
      <c r="AS31">
        <v>10</v>
      </c>
      <c r="AT31">
        <v>0</v>
      </c>
      <c r="AU31">
        <v>0</v>
      </c>
      <c r="AV31">
        <v>0</v>
      </c>
      <c r="AW31">
        <v>0</v>
      </c>
      <c r="AX31">
        <v>10</v>
      </c>
      <c r="AY31">
        <v>125</v>
      </c>
      <c r="AZ31">
        <v>0</v>
      </c>
      <c r="BA31">
        <v>0</v>
      </c>
      <c r="BB31">
        <v>0</v>
      </c>
      <c r="BC31">
        <v>0</v>
      </c>
      <c r="BD31">
        <v>0</v>
      </c>
      <c r="BE31" s="2">
        <v>125</v>
      </c>
      <c r="BF31" s="4">
        <v>551.8</v>
      </c>
      <c r="BG31" s="1">
        <v>0.23</v>
      </c>
      <c r="BH31">
        <v>1</v>
      </c>
      <c r="BI31">
        <v>1</v>
      </c>
      <c r="BJ31" s="3">
        <v>56.99</v>
      </c>
    </row>
    <row r="32" spans="1:62" ht="12.75">
      <c r="A32">
        <v>570</v>
      </c>
      <c r="B32" t="s">
        <v>219</v>
      </c>
      <c r="C32" t="s">
        <v>424</v>
      </c>
      <c r="D32" s="14">
        <v>2608000</v>
      </c>
      <c r="E32" s="4">
        <f t="shared" si="3"/>
        <v>316821</v>
      </c>
      <c r="F32" s="4">
        <f t="shared" si="4"/>
        <v>909.3599311136625</v>
      </c>
      <c r="G32" s="14">
        <v>2664021</v>
      </c>
      <c r="H32" s="16">
        <f t="shared" si="0"/>
        <v>18746.5</v>
      </c>
      <c r="I32" s="26">
        <f t="shared" si="1"/>
        <v>142.10764676072867</v>
      </c>
      <c r="J32" s="26">
        <f t="shared" si="5"/>
        <v>7646.44374282434</v>
      </c>
      <c r="K32" s="20">
        <f t="shared" si="2"/>
        <v>348.4</v>
      </c>
      <c r="L32" s="4">
        <v>14238.5</v>
      </c>
      <c r="M32" s="4">
        <v>2961</v>
      </c>
      <c r="N32" s="4">
        <v>66</v>
      </c>
      <c r="O32" s="4">
        <v>17265.5</v>
      </c>
      <c r="P32" s="4">
        <v>0</v>
      </c>
      <c r="Q32" s="4">
        <v>744</v>
      </c>
      <c r="R32" s="4">
        <v>0</v>
      </c>
      <c r="S32" s="4">
        <v>0</v>
      </c>
      <c r="T32" s="4">
        <v>77</v>
      </c>
      <c r="U32" s="4">
        <v>821</v>
      </c>
      <c r="V32" s="4">
        <v>0</v>
      </c>
      <c r="W32" s="4">
        <v>0</v>
      </c>
      <c r="X32" s="4">
        <v>50</v>
      </c>
      <c r="Y32" s="4">
        <v>50</v>
      </c>
      <c r="Z32" s="4">
        <v>150</v>
      </c>
      <c r="AA32" s="4">
        <v>450</v>
      </c>
      <c r="AB32" s="4">
        <v>600</v>
      </c>
      <c r="AC32" s="2">
        <v>18736.5</v>
      </c>
      <c r="AD32">
        <v>348.4</v>
      </c>
      <c r="AE32" s="1">
        <v>53.78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10</v>
      </c>
      <c r="AO32">
        <v>0</v>
      </c>
      <c r="AP32">
        <v>0</v>
      </c>
      <c r="AQ32">
        <v>0</v>
      </c>
      <c r="AR32">
        <v>0</v>
      </c>
      <c r="AS32">
        <v>0</v>
      </c>
      <c r="AT32">
        <v>0</v>
      </c>
      <c r="AU32">
        <v>0</v>
      </c>
      <c r="AV32">
        <v>0</v>
      </c>
      <c r="AW32">
        <v>0</v>
      </c>
      <c r="AX32">
        <v>0</v>
      </c>
      <c r="AY32">
        <v>10</v>
      </c>
      <c r="AZ32">
        <v>0</v>
      </c>
      <c r="BA32">
        <v>0</v>
      </c>
      <c r="BB32">
        <v>0</v>
      </c>
      <c r="BC32">
        <v>0</v>
      </c>
      <c r="BD32">
        <v>0</v>
      </c>
      <c r="BE32" s="2">
        <v>10</v>
      </c>
      <c r="BF32" s="4">
        <v>348.4</v>
      </c>
      <c r="BG32" s="1">
        <v>0.03</v>
      </c>
      <c r="BH32">
        <v>1</v>
      </c>
      <c r="BI32">
        <v>1</v>
      </c>
      <c r="BJ32" s="3">
        <v>53.81</v>
      </c>
    </row>
    <row r="33" spans="1:62" ht="12.75">
      <c r="A33">
        <v>342</v>
      </c>
      <c r="B33" t="s">
        <v>219</v>
      </c>
      <c r="C33" t="s">
        <v>495</v>
      </c>
      <c r="D33" s="14">
        <v>541000</v>
      </c>
      <c r="E33" s="4">
        <f t="shared" si="3"/>
        <v>908121</v>
      </c>
      <c r="F33" s="4">
        <f t="shared" si="4"/>
        <v>4345.076555023923</v>
      </c>
      <c r="G33" s="14">
        <v>1395021</v>
      </c>
      <c r="H33" s="16">
        <f t="shared" si="0"/>
        <v>9826.5</v>
      </c>
      <c r="I33" s="26">
        <f t="shared" si="1"/>
        <v>141.96519615325906</v>
      </c>
      <c r="J33" s="26">
        <f t="shared" si="5"/>
        <v>6674.741626794258</v>
      </c>
      <c r="K33" s="20">
        <f t="shared" si="2"/>
        <v>209</v>
      </c>
      <c r="L33" s="4">
        <v>5908.75</v>
      </c>
      <c r="M33" s="4">
        <v>3222</v>
      </c>
      <c r="N33" s="4">
        <v>46</v>
      </c>
      <c r="O33" s="4">
        <v>9176.75</v>
      </c>
      <c r="P33" s="4">
        <v>0</v>
      </c>
      <c r="Q33" s="4">
        <v>156</v>
      </c>
      <c r="R33" s="4">
        <v>0</v>
      </c>
      <c r="S33" s="4">
        <v>0</v>
      </c>
      <c r="T33" s="4">
        <v>93.75</v>
      </c>
      <c r="U33" s="4">
        <v>249.75</v>
      </c>
      <c r="V33" s="4">
        <v>0</v>
      </c>
      <c r="W33" s="4">
        <v>0</v>
      </c>
      <c r="X33" s="4">
        <v>0</v>
      </c>
      <c r="Y33" s="4">
        <v>0</v>
      </c>
      <c r="Z33" s="4">
        <v>100</v>
      </c>
      <c r="AA33" s="4">
        <v>300</v>
      </c>
      <c r="AB33" s="4">
        <v>400</v>
      </c>
      <c r="AC33" s="2">
        <v>9826.5</v>
      </c>
      <c r="AD33">
        <v>209</v>
      </c>
      <c r="AE33" s="1">
        <v>47.02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0</v>
      </c>
      <c r="AU33">
        <v>0</v>
      </c>
      <c r="AV33">
        <v>0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0</v>
      </c>
      <c r="BD33">
        <v>0</v>
      </c>
      <c r="BE33" s="2">
        <v>0</v>
      </c>
      <c r="BF33" s="4">
        <v>209</v>
      </c>
      <c r="BG33" s="1">
        <v>0</v>
      </c>
      <c r="BH33">
        <v>1</v>
      </c>
      <c r="BI33">
        <v>1</v>
      </c>
      <c r="BJ33" s="3">
        <v>47.02</v>
      </c>
    </row>
    <row r="34" spans="1:62" ht="12.75">
      <c r="A34">
        <v>561</v>
      </c>
      <c r="B34" t="s">
        <v>219</v>
      </c>
      <c r="C34" t="s">
        <v>329</v>
      </c>
      <c r="D34" s="14">
        <v>346000</v>
      </c>
      <c r="E34" s="4">
        <f t="shared" si="3"/>
        <v>6920</v>
      </c>
      <c r="F34" s="4">
        <f t="shared" si="4"/>
        <v>55.007949125596184</v>
      </c>
      <c r="G34" s="14">
        <v>318320</v>
      </c>
      <c r="H34" s="16">
        <f t="shared" si="0"/>
        <v>4651.25</v>
      </c>
      <c r="I34" s="26">
        <f t="shared" si="1"/>
        <v>68.43751679656006</v>
      </c>
      <c r="J34" s="26">
        <f t="shared" si="5"/>
        <v>2530.3656597774248</v>
      </c>
      <c r="K34" s="20">
        <f t="shared" si="2"/>
        <v>125.8</v>
      </c>
      <c r="L34" s="4">
        <v>2214.25</v>
      </c>
      <c r="M34" s="4">
        <v>1938</v>
      </c>
      <c r="N34" s="4">
        <v>24</v>
      </c>
      <c r="O34" s="4">
        <v>4176.25</v>
      </c>
      <c r="P34" s="4">
        <v>0</v>
      </c>
      <c r="Q34" s="4">
        <v>108</v>
      </c>
      <c r="R34" s="4">
        <v>70</v>
      </c>
      <c r="S34" s="4">
        <v>0</v>
      </c>
      <c r="T34" s="4">
        <v>47</v>
      </c>
      <c r="U34" s="4">
        <v>225</v>
      </c>
      <c r="V34" s="4">
        <v>0</v>
      </c>
      <c r="W34" s="4">
        <v>0</v>
      </c>
      <c r="X34" s="4">
        <v>0</v>
      </c>
      <c r="Y34" s="4">
        <v>0</v>
      </c>
      <c r="Z34" s="4">
        <v>100</v>
      </c>
      <c r="AA34" s="4">
        <v>150</v>
      </c>
      <c r="AB34" s="4">
        <v>250</v>
      </c>
      <c r="AC34" s="2">
        <v>4651.25</v>
      </c>
      <c r="AD34">
        <v>125.8</v>
      </c>
      <c r="AE34" s="1">
        <v>36.97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  <c r="AS34">
        <v>0</v>
      </c>
      <c r="AT34">
        <v>0</v>
      </c>
      <c r="AU34">
        <v>0</v>
      </c>
      <c r="AV34">
        <v>0</v>
      </c>
      <c r="AW34">
        <v>0</v>
      </c>
      <c r="AX34">
        <v>0</v>
      </c>
      <c r="AY34">
        <v>0</v>
      </c>
      <c r="AZ34">
        <v>0</v>
      </c>
      <c r="BA34">
        <v>0</v>
      </c>
      <c r="BB34">
        <v>0</v>
      </c>
      <c r="BC34">
        <v>0</v>
      </c>
      <c r="BD34">
        <v>0</v>
      </c>
      <c r="BE34" s="2">
        <v>0</v>
      </c>
      <c r="BF34" s="4">
        <v>125.8</v>
      </c>
      <c r="BG34" s="1">
        <v>0</v>
      </c>
      <c r="BH34">
        <v>1</v>
      </c>
      <c r="BI34">
        <v>1</v>
      </c>
      <c r="BJ34" s="3">
        <v>36.97</v>
      </c>
    </row>
    <row r="35" spans="1:62" ht="12.75">
      <c r="A35">
        <v>1069</v>
      </c>
      <c r="B35" t="s">
        <v>219</v>
      </c>
      <c r="C35" t="s">
        <v>249</v>
      </c>
      <c r="D35" s="14">
        <v>406000</v>
      </c>
      <c r="E35" s="4">
        <f t="shared" si="3"/>
        <v>90082</v>
      </c>
      <c r="F35" s="4">
        <f t="shared" si="4"/>
        <v>460.07150153217566</v>
      </c>
      <c r="G35" s="14">
        <v>455482</v>
      </c>
      <c r="H35" s="16">
        <f t="shared" si="0"/>
        <v>10113.57</v>
      </c>
      <c r="I35" s="26">
        <f t="shared" si="1"/>
        <v>45.036717993745036</v>
      </c>
      <c r="J35" s="26">
        <f t="shared" si="5"/>
        <v>2326.261491317671</v>
      </c>
      <c r="K35" s="20">
        <f t="shared" si="2"/>
        <v>195.8</v>
      </c>
      <c r="L35" s="4">
        <v>6481.5</v>
      </c>
      <c r="M35" s="4">
        <v>2538</v>
      </c>
      <c r="N35" s="4">
        <v>74</v>
      </c>
      <c r="O35" s="4">
        <v>9093.5</v>
      </c>
      <c r="P35" s="4">
        <v>24</v>
      </c>
      <c r="Q35" s="4">
        <v>240</v>
      </c>
      <c r="R35" s="4">
        <v>0</v>
      </c>
      <c r="S35" s="4">
        <v>0</v>
      </c>
      <c r="T35" s="4">
        <v>56</v>
      </c>
      <c r="U35" s="4">
        <v>320</v>
      </c>
      <c r="V35" s="4">
        <v>0</v>
      </c>
      <c r="W35" s="4">
        <v>150</v>
      </c>
      <c r="X35" s="4">
        <v>0</v>
      </c>
      <c r="Y35" s="4">
        <v>150</v>
      </c>
      <c r="Z35" s="4">
        <v>100</v>
      </c>
      <c r="AA35" s="4">
        <v>450</v>
      </c>
      <c r="AB35" s="4">
        <v>550</v>
      </c>
      <c r="AC35" s="2">
        <v>10113.5</v>
      </c>
      <c r="AD35">
        <v>195.8</v>
      </c>
      <c r="AE35" s="1">
        <v>51.65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0</v>
      </c>
      <c r="AW35">
        <v>0</v>
      </c>
      <c r="AX35">
        <v>0</v>
      </c>
      <c r="AY35">
        <v>0</v>
      </c>
      <c r="AZ35">
        <v>0</v>
      </c>
      <c r="BA35">
        <v>0</v>
      </c>
      <c r="BB35">
        <v>0</v>
      </c>
      <c r="BC35">
        <v>0.07</v>
      </c>
      <c r="BD35">
        <v>0.07</v>
      </c>
      <c r="BE35" s="2">
        <v>0.07</v>
      </c>
      <c r="BF35" s="4">
        <v>195.8</v>
      </c>
      <c r="BG35" s="1">
        <v>0</v>
      </c>
      <c r="BH35">
        <v>1</v>
      </c>
      <c r="BI35">
        <v>1</v>
      </c>
      <c r="BJ35" s="3">
        <v>51.65</v>
      </c>
    </row>
    <row r="36" spans="1:62" ht="12.75">
      <c r="A36">
        <v>1359</v>
      </c>
      <c r="B36" t="s">
        <v>219</v>
      </c>
      <c r="C36" t="s">
        <v>91</v>
      </c>
      <c r="D36" s="14">
        <v>73000</v>
      </c>
      <c r="E36" s="4">
        <f t="shared" si="3"/>
        <v>1460</v>
      </c>
      <c r="F36" s="4">
        <f t="shared" si="4"/>
        <v>14.14043583535109</v>
      </c>
      <c r="G36" s="14">
        <v>67160</v>
      </c>
      <c r="H36" s="16">
        <f t="shared" si="0"/>
        <v>2177</v>
      </c>
      <c r="I36" s="26">
        <f t="shared" si="1"/>
        <v>30.8497932935232</v>
      </c>
      <c r="J36" s="26">
        <f t="shared" si="5"/>
        <v>650.4600484261501</v>
      </c>
      <c r="K36" s="20">
        <f t="shared" si="2"/>
        <v>103.25</v>
      </c>
      <c r="L36" s="4">
        <v>617.5</v>
      </c>
      <c r="M36" s="4">
        <v>1156.5</v>
      </c>
      <c r="N36" s="4">
        <v>0</v>
      </c>
      <c r="O36" s="4">
        <v>1774</v>
      </c>
      <c r="P36" s="4">
        <v>0</v>
      </c>
      <c r="Q36" s="4">
        <v>60</v>
      </c>
      <c r="R36" s="4">
        <v>231</v>
      </c>
      <c r="S36" s="4">
        <v>87</v>
      </c>
      <c r="T36" s="4">
        <v>25</v>
      </c>
      <c r="U36" s="4">
        <v>403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2">
        <v>2177</v>
      </c>
      <c r="AD36">
        <v>103.25</v>
      </c>
      <c r="AE36" s="1">
        <v>21.08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0</v>
      </c>
      <c r="AW36">
        <v>0</v>
      </c>
      <c r="AX36">
        <v>0</v>
      </c>
      <c r="AY36">
        <v>0</v>
      </c>
      <c r="AZ36">
        <v>0</v>
      </c>
      <c r="BA36">
        <v>0</v>
      </c>
      <c r="BB36">
        <v>0</v>
      </c>
      <c r="BC36">
        <v>0</v>
      </c>
      <c r="BD36">
        <v>0</v>
      </c>
      <c r="BE36" s="2">
        <v>0</v>
      </c>
      <c r="BF36" s="4">
        <v>103.25</v>
      </c>
      <c r="BG36" s="1">
        <v>0</v>
      </c>
      <c r="BH36">
        <v>1</v>
      </c>
      <c r="BI36">
        <v>1</v>
      </c>
      <c r="BJ36" s="3">
        <v>21.08</v>
      </c>
    </row>
    <row r="37" spans="1:62" ht="12.75">
      <c r="A37">
        <v>883</v>
      </c>
      <c r="B37" t="s">
        <v>219</v>
      </c>
      <c r="C37" t="s">
        <v>485</v>
      </c>
      <c r="D37" s="14">
        <v>73000</v>
      </c>
      <c r="E37" s="4">
        <f t="shared" si="3"/>
        <v>1460</v>
      </c>
      <c r="F37" s="4">
        <f t="shared" si="4"/>
        <v>16.7816091954023</v>
      </c>
      <c r="G37" s="14">
        <v>67160</v>
      </c>
      <c r="H37" s="16">
        <f t="shared" si="0"/>
        <v>3240.25</v>
      </c>
      <c r="I37" s="26">
        <f t="shared" si="1"/>
        <v>20.72679577193118</v>
      </c>
      <c r="J37" s="26">
        <f t="shared" si="5"/>
        <v>771.9540229885057</v>
      </c>
      <c r="K37" s="20">
        <f t="shared" si="2"/>
        <v>87</v>
      </c>
      <c r="L37" s="4">
        <v>1634</v>
      </c>
      <c r="M37" s="4">
        <v>1296</v>
      </c>
      <c r="N37" s="4">
        <v>0</v>
      </c>
      <c r="O37" s="4">
        <v>2930</v>
      </c>
      <c r="P37" s="4">
        <v>0</v>
      </c>
      <c r="Q37" s="4">
        <v>72</v>
      </c>
      <c r="R37" s="4">
        <v>14</v>
      </c>
      <c r="S37" s="4">
        <v>0</v>
      </c>
      <c r="T37" s="4">
        <v>29.25</v>
      </c>
      <c r="U37" s="4">
        <v>115.25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2">
        <v>3045.25</v>
      </c>
      <c r="AD37">
        <v>87</v>
      </c>
      <c r="AE37" s="1">
        <v>35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180</v>
      </c>
      <c r="AO37">
        <v>0</v>
      </c>
      <c r="AP37">
        <v>0</v>
      </c>
      <c r="AQ37">
        <v>15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195</v>
      </c>
      <c r="AZ37">
        <v>0</v>
      </c>
      <c r="BA37">
        <v>0</v>
      </c>
      <c r="BB37">
        <v>0</v>
      </c>
      <c r="BC37">
        <v>0</v>
      </c>
      <c r="BD37">
        <v>0</v>
      </c>
      <c r="BE37" s="2">
        <v>195</v>
      </c>
      <c r="BF37" s="4">
        <v>87</v>
      </c>
      <c r="BG37" s="1">
        <v>2.24</v>
      </c>
      <c r="BH37">
        <v>1</v>
      </c>
      <c r="BI37">
        <v>1</v>
      </c>
      <c r="BJ37" s="3">
        <v>37.24</v>
      </c>
    </row>
    <row r="38" spans="1:62" ht="12.75">
      <c r="A38">
        <v>1289</v>
      </c>
      <c r="B38" t="s">
        <v>219</v>
      </c>
      <c r="C38" t="s">
        <v>73</v>
      </c>
      <c r="D38" s="14">
        <v>37000</v>
      </c>
      <c r="E38" s="4">
        <f t="shared" si="3"/>
        <v>740</v>
      </c>
      <c r="F38" s="4">
        <f t="shared" si="4"/>
        <v>19.680851063829788</v>
      </c>
      <c r="G38" s="14">
        <v>34040</v>
      </c>
      <c r="H38" s="16">
        <f t="shared" si="0"/>
        <v>2314.5</v>
      </c>
      <c r="I38" s="26">
        <f t="shared" si="1"/>
        <v>14.707280190105854</v>
      </c>
      <c r="J38" s="26">
        <f t="shared" si="5"/>
        <v>905.3191489361702</v>
      </c>
      <c r="K38" s="20">
        <f t="shared" si="2"/>
        <v>37.6</v>
      </c>
      <c r="L38" s="4">
        <v>1705</v>
      </c>
      <c r="M38" s="4">
        <v>360</v>
      </c>
      <c r="N38" s="4">
        <v>4</v>
      </c>
      <c r="O38" s="4">
        <v>2069</v>
      </c>
      <c r="P38" s="4">
        <v>0</v>
      </c>
      <c r="Q38" s="4">
        <v>36</v>
      </c>
      <c r="R38" s="4">
        <v>0</v>
      </c>
      <c r="S38" s="4">
        <v>0</v>
      </c>
      <c r="T38" s="4">
        <v>9.5</v>
      </c>
      <c r="U38" s="4">
        <v>45.5</v>
      </c>
      <c r="V38" s="4">
        <v>0</v>
      </c>
      <c r="W38" s="4">
        <v>0</v>
      </c>
      <c r="X38" s="4">
        <v>0</v>
      </c>
      <c r="Y38" s="4">
        <v>0</v>
      </c>
      <c r="Z38" s="4">
        <v>50</v>
      </c>
      <c r="AA38" s="4">
        <v>150</v>
      </c>
      <c r="AB38" s="4">
        <v>200</v>
      </c>
      <c r="AC38" s="2">
        <v>2314.5</v>
      </c>
      <c r="AD38">
        <v>37.6</v>
      </c>
      <c r="AE38" s="1">
        <v>61.56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0</v>
      </c>
      <c r="BE38" s="2">
        <v>0</v>
      </c>
      <c r="BF38" s="4">
        <v>37.6</v>
      </c>
      <c r="BG38" s="1">
        <v>0</v>
      </c>
      <c r="BH38">
        <v>1</v>
      </c>
      <c r="BI38">
        <v>1</v>
      </c>
      <c r="BJ38" s="3">
        <v>61.56</v>
      </c>
    </row>
    <row r="39" spans="1:62" ht="12.75">
      <c r="A39">
        <v>1540</v>
      </c>
      <c r="B39" t="s">
        <v>219</v>
      </c>
      <c r="C39" t="s">
        <v>236</v>
      </c>
      <c r="D39" s="14">
        <v>0</v>
      </c>
      <c r="E39" s="4">
        <f t="shared" si="3"/>
        <v>0</v>
      </c>
      <c r="F39" s="4">
        <f t="shared" si="4"/>
        <v>0</v>
      </c>
      <c r="H39" s="16">
        <f t="shared" si="0"/>
        <v>10</v>
      </c>
      <c r="I39" s="26">
        <f t="shared" si="1"/>
        <v>0</v>
      </c>
      <c r="J39" s="26">
        <f t="shared" si="5"/>
        <v>0</v>
      </c>
      <c r="K39" s="20">
        <f t="shared" si="2"/>
        <v>1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7</v>
      </c>
      <c r="S39" s="4">
        <v>3</v>
      </c>
      <c r="T39" s="4">
        <v>0</v>
      </c>
      <c r="U39" s="4">
        <v>10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2">
        <v>10</v>
      </c>
      <c r="AD39">
        <v>1</v>
      </c>
      <c r="AE39" s="1">
        <v>10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0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0</v>
      </c>
      <c r="BE39" s="2">
        <v>0</v>
      </c>
      <c r="BF39" s="4">
        <v>1</v>
      </c>
      <c r="BG39" s="1">
        <v>0</v>
      </c>
      <c r="BH39">
        <v>1</v>
      </c>
      <c r="BI39">
        <v>1</v>
      </c>
      <c r="BJ39" s="3">
        <v>10</v>
      </c>
    </row>
    <row r="40" spans="1:62" ht="12.75">
      <c r="A40">
        <v>66</v>
      </c>
      <c r="B40" t="s">
        <v>220</v>
      </c>
      <c r="C40" t="s">
        <v>386</v>
      </c>
      <c r="D40" s="14">
        <v>4011000</v>
      </c>
      <c r="E40" s="4">
        <f t="shared" si="3"/>
        <v>305171</v>
      </c>
      <c r="F40" s="4">
        <f t="shared" si="4"/>
        <v>12822.310924369747</v>
      </c>
      <c r="G40" s="14">
        <v>3915071</v>
      </c>
      <c r="H40" s="16">
        <f t="shared" si="0"/>
        <v>2232</v>
      </c>
      <c r="I40" s="26">
        <f t="shared" si="1"/>
        <v>1754.0640681003583</v>
      </c>
      <c r="J40" s="28">
        <f t="shared" si="5"/>
        <v>164498.78151260503</v>
      </c>
      <c r="K40" s="20">
        <f t="shared" si="2"/>
        <v>23.8</v>
      </c>
      <c r="L40" s="4">
        <v>2135</v>
      </c>
      <c r="M40" s="4">
        <v>0</v>
      </c>
      <c r="N40" s="4">
        <v>0</v>
      </c>
      <c r="O40" s="4">
        <v>2135</v>
      </c>
      <c r="P40" s="4">
        <v>24</v>
      </c>
      <c r="Q40" s="4">
        <v>0</v>
      </c>
      <c r="R40" s="4">
        <v>0</v>
      </c>
      <c r="S40" s="4">
        <v>0</v>
      </c>
      <c r="T40" s="4">
        <v>3</v>
      </c>
      <c r="U40" s="4">
        <v>27</v>
      </c>
      <c r="V40" s="4">
        <v>0</v>
      </c>
      <c r="W40" s="4">
        <v>0</v>
      </c>
      <c r="X40" s="4">
        <v>0</v>
      </c>
      <c r="Y40" s="4">
        <v>0</v>
      </c>
      <c r="Z40" s="4">
        <v>50</v>
      </c>
      <c r="AA40" s="4">
        <v>0</v>
      </c>
      <c r="AB40" s="4">
        <v>50</v>
      </c>
      <c r="AC40" s="2">
        <v>2212</v>
      </c>
      <c r="AD40">
        <v>23.8</v>
      </c>
      <c r="AE40" s="1">
        <v>92.94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0</v>
      </c>
      <c r="AM40">
        <v>0</v>
      </c>
      <c r="AN40">
        <v>20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0</v>
      </c>
      <c r="AY40">
        <v>20</v>
      </c>
      <c r="AZ40">
        <v>0</v>
      </c>
      <c r="BA40">
        <v>0</v>
      </c>
      <c r="BB40">
        <v>0</v>
      </c>
      <c r="BC40">
        <v>0</v>
      </c>
      <c r="BD40">
        <v>0</v>
      </c>
      <c r="BE40" s="2">
        <v>20</v>
      </c>
      <c r="BF40" s="4">
        <v>23.8</v>
      </c>
      <c r="BG40" s="1">
        <v>0.84</v>
      </c>
      <c r="BH40">
        <v>1</v>
      </c>
      <c r="BI40">
        <v>1</v>
      </c>
      <c r="BJ40" s="3">
        <v>93.78</v>
      </c>
    </row>
    <row r="41" spans="1:62" ht="12.75">
      <c r="A41">
        <v>210</v>
      </c>
      <c r="B41" t="s">
        <v>220</v>
      </c>
      <c r="C41" t="s">
        <v>7</v>
      </c>
      <c r="D41" s="14">
        <v>3009000</v>
      </c>
      <c r="E41" s="4">
        <f t="shared" si="3"/>
        <v>37288</v>
      </c>
      <c r="F41" s="4">
        <f t="shared" si="4"/>
        <v>656.4788732394367</v>
      </c>
      <c r="G41" s="14">
        <v>2745388</v>
      </c>
      <c r="H41" s="16">
        <f t="shared" si="0"/>
        <v>1853.25</v>
      </c>
      <c r="I41" s="26">
        <f t="shared" si="1"/>
        <v>1481.3910697423446</v>
      </c>
      <c r="J41" s="26">
        <f t="shared" si="5"/>
        <v>48334.29577464789</v>
      </c>
      <c r="K41" s="20">
        <f t="shared" si="2"/>
        <v>56.8</v>
      </c>
      <c r="L41" s="4">
        <v>503.25</v>
      </c>
      <c r="M41" s="4">
        <v>516</v>
      </c>
      <c r="N41" s="4">
        <v>4</v>
      </c>
      <c r="O41" s="4">
        <v>1023.25</v>
      </c>
      <c r="P41" s="4">
        <v>48</v>
      </c>
      <c r="Q41" s="4">
        <v>348</v>
      </c>
      <c r="R41" s="4">
        <v>0</v>
      </c>
      <c r="S41" s="4">
        <v>129</v>
      </c>
      <c r="T41" s="4">
        <v>75</v>
      </c>
      <c r="U41" s="4">
        <v>600</v>
      </c>
      <c r="V41" s="4">
        <v>0</v>
      </c>
      <c r="W41" s="4">
        <v>0</v>
      </c>
      <c r="X41" s="4">
        <v>50</v>
      </c>
      <c r="Y41" s="4">
        <v>50</v>
      </c>
      <c r="Z41" s="4">
        <v>0</v>
      </c>
      <c r="AA41" s="4">
        <v>0</v>
      </c>
      <c r="AB41" s="4">
        <v>0</v>
      </c>
      <c r="AC41" s="2">
        <v>1673.25</v>
      </c>
      <c r="AD41">
        <v>56.8</v>
      </c>
      <c r="AE41" s="1">
        <v>29.46</v>
      </c>
      <c r="AF41">
        <v>0</v>
      </c>
      <c r="AG41">
        <v>0</v>
      </c>
      <c r="AH41">
        <v>80</v>
      </c>
      <c r="AI41">
        <v>0</v>
      </c>
      <c r="AJ41">
        <v>80</v>
      </c>
      <c r="AK41">
        <v>100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0</v>
      </c>
      <c r="AW41">
        <v>0</v>
      </c>
      <c r="AX41">
        <v>0</v>
      </c>
      <c r="AY41">
        <v>100</v>
      </c>
      <c r="AZ41">
        <v>0</v>
      </c>
      <c r="BA41">
        <v>0</v>
      </c>
      <c r="BB41">
        <v>0</v>
      </c>
      <c r="BC41">
        <v>0</v>
      </c>
      <c r="BD41">
        <v>0</v>
      </c>
      <c r="BE41" s="2">
        <v>180</v>
      </c>
      <c r="BF41" s="4">
        <v>56.8</v>
      </c>
      <c r="BG41" s="1">
        <v>3.17</v>
      </c>
      <c r="BH41">
        <v>1</v>
      </c>
      <c r="BI41">
        <v>1</v>
      </c>
      <c r="BJ41" s="3">
        <v>32.63</v>
      </c>
    </row>
    <row r="42" spans="1:62" ht="12.75">
      <c r="A42">
        <v>23</v>
      </c>
      <c r="B42" t="s">
        <v>220</v>
      </c>
      <c r="C42" t="s">
        <v>354</v>
      </c>
      <c r="D42" s="14">
        <v>10600000</v>
      </c>
      <c r="E42" s="4">
        <f t="shared" si="3"/>
        <v>864770</v>
      </c>
      <c r="F42" s="4">
        <f t="shared" si="4"/>
        <v>11749.592391304348</v>
      </c>
      <c r="G42" s="14">
        <v>10404770</v>
      </c>
      <c r="H42" s="16">
        <f t="shared" si="0"/>
        <v>7241</v>
      </c>
      <c r="I42" s="26">
        <f t="shared" si="1"/>
        <v>1436.9244579477972</v>
      </c>
      <c r="J42" s="28">
        <f t="shared" si="5"/>
        <v>141369.15760869568</v>
      </c>
      <c r="K42" s="20">
        <f t="shared" si="2"/>
        <v>73.6</v>
      </c>
      <c r="L42" s="4">
        <v>6817</v>
      </c>
      <c r="M42" s="4">
        <v>0</v>
      </c>
      <c r="N42" s="4">
        <v>86</v>
      </c>
      <c r="O42" s="4">
        <v>6903</v>
      </c>
      <c r="P42" s="4">
        <v>0</v>
      </c>
      <c r="Q42" s="4">
        <v>0</v>
      </c>
      <c r="R42" s="4">
        <v>0</v>
      </c>
      <c r="S42" s="4">
        <v>0</v>
      </c>
      <c r="T42" s="4">
        <v>18</v>
      </c>
      <c r="U42" s="4">
        <v>18</v>
      </c>
      <c r="V42" s="4">
        <v>0</v>
      </c>
      <c r="W42" s="4">
        <v>0</v>
      </c>
      <c r="X42" s="4">
        <v>50</v>
      </c>
      <c r="Y42" s="4">
        <v>50</v>
      </c>
      <c r="Z42" s="4">
        <v>50</v>
      </c>
      <c r="AA42" s="4">
        <v>150</v>
      </c>
      <c r="AB42" s="4">
        <v>200</v>
      </c>
      <c r="AC42" s="2">
        <v>7171</v>
      </c>
      <c r="AD42">
        <v>73.6</v>
      </c>
      <c r="AE42" s="1">
        <v>97.43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70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0</v>
      </c>
      <c r="AY42">
        <v>70</v>
      </c>
      <c r="AZ42">
        <v>0</v>
      </c>
      <c r="BA42">
        <v>0</v>
      </c>
      <c r="BB42">
        <v>0</v>
      </c>
      <c r="BC42">
        <v>0</v>
      </c>
      <c r="BD42">
        <v>0</v>
      </c>
      <c r="BE42" s="2">
        <v>70</v>
      </c>
      <c r="BF42" s="4">
        <v>73.6</v>
      </c>
      <c r="BG42" s="1">
        <v>0.95</v>
      </c>
      <c r="BH42">
        <v>1</v>
      </c>
      <c r="BI42">
        <v>1</v>
      </c>
      <c r="BJ42" s="3">
        <v>98.38</v>
      </c>
    </row>
    <row r="43" spans="1:62" ht="12.75">
      <c r="A43">
        <v>158</v>
      </c>
      <c r="B43" t="s">
        <v>220</v>
      </c>
      <c r="C43" t="s">
        <v>596</v>
      </c>
      <c r="D43" s="14">
        <v>2270000</v>
      </c>
      <c r="E43" s="4">
        <f t="shared" si="3"/>
        <v>45400</v>
      </c>
      <c r="F43" s="4">
        <f t="shared" si="4"/>
        <v>1351.1904761904761</v>
      </c>
      <c r="G43" s="14">
        <v>2088400</v>
      </c>
      <c r="H43" s="16">
        <f t="shared" si="0"/>
        <v>1490.75</v>
      </c>
      <c r="I43" s="26">
        <f t="shared" si="1"/>
        <v>1400.9055844373638</v>
      </c>
      <c r="J43" s="26">
        <f t="shared" si="5"/>
        <v>62154.7619047619</v>
      </c>
      <c r="K43" s="20">
        <f t="shared" si="2"/>
        <v>33.6</v>
      </c>
      <c r="L43" s="4">
        <v>930.75</v>
      </c>
      <c r="M43" s="4">
        <v>381</v>
      </c>
      <c r="N43" s="4">
        <v>24</v>
      </c>
      <c r="O43" s="4">
        <v>1335.75</v>
      </c>
      <c r="P43" s="4">
        <v>0</v>
      </c>
      <c r="Q43" s="4">
        <v>60</v>
      </c>
      <c r="R43" s="4">
        <v>42</v>
      </c>
      <c r="S43" s="4">
        <v>0</v>
      </c>
      <c r="T43" s="4">
        <v>3</v>
      </c>
      <c r="U43" s="4">
        <v>105</v>
      </c>
      <c r="V43" s="4">
        <v>0</v>
      </c>
      <c r="W43" s="4">
        <v>0</v>
      </c>
      <c r="X43" s="4">
        <v>50</v>
      </c>
      <c r="Y43" s="4">
        <v>50</v>
      </c>
      <c r="Z43" s="4">
        <v>0</v>
      </c>
      <c r="AA43" s="4">
        <v>0</v>
      </c>
      <c r="AB43" s="4">
        <v>0</v>
      </c>
      <c r="AC43" s="2">
        <v>1490.75</v>
      </c>
      <c r="AD43">
        <v>33.6</v>
      </c>
      <c r="AE43" s="1">
        <v>44.37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  <c r="AS43">
        <v>0</v>
      </c>
      <c r="AT43">
        <v>0</v>
      </c>
      <c r="AU43">
        <v>0</v>
      </c>
      <c r="AV43">
        <v>0</v>
      </c>
      <c r="AW43">
        <v>0</v>
      </c>
      <c r="AX43">
        <v>0</v>
      </c>
      <c r="AY43">
        <v>0</v>
      </c>
      <c r="AZ43">
        <v>0</v>
      </c>
      <c r="BA43">
        <v>0</v>
      </c>
      <c r="BB43">
        <v>0</v>
      </c>
      <c r="BC43">
        <v>0</v>
      </c>
      <c r="BD43">
        <v>0</v>
      </c>
      <c r="BE43" s="2">
        <v>0</v>
      </c>
      <c r="BF43" s="4">
        <v>33.6</v>
      </c>
      <c r="BG43" s="1">
        <v>0</v>
      </c>
      <c r="BH43">
        <v>1</v>
      </c>
      <c r="BI43">
        <v>1</v>
      </c>
      <c r="BJ43" s="3">
        <v>44.37</v>
      </c>
    </row>
    <row r="44" spans="1:62" ht="12.75">
      <c r="A44">
        <v>309</v>
      </c>
      <c r="B44" t="s">
        <v>220</v>
      </c>
      <c r="C44" t="s">
        <v>47</v>
      </c>
      <c r="D44" s="14">
        <v>10739000</v>
      </c>
      <c r="E44" s="4">
        <f t="shared" si="3"/>
        <v>51006</v>
      </c>
      <c r="F44" s="4">
        <f t="shared" si="4"/>
        <v>607.2142857142857</v>
      </c>
      <c r="G44" s="14">
        <v>9716106</v>
      </c>
      <c r="H44" s="16">
        <f t="shared" si="0"/>
        <v>7841</v>
      </c>
      <c r="I44" s="26">
        <f t="shared" si="1"/>
        <v>1239.1411809718147</v>
      </c>
      <c r="J44" s="28">
        <f t="shared" si="5"/>
        <v>115667.92857142857</v>
      </c>
      <c r="K44" s="20">
        <f t="shared" si="2"/>
        <v>84</v>
      </c>
      <c r="L44" s="4">
        <v>4553</v>
      </c>
      <c r="M44" s="4">
        <v>441</v>
      </c>
      <c r="N44" s="4">
        <v>78</v>
      </c>
      <c r="O44" s="4">
        <v>5072</v>
      </c>
      <c r="P44" s="4">
        <v>72</v>
      </c>
      <c r="Q44" s="4">
        <v>360</v>
      </c>
      <c r="R44" s="4">
        <v>0</v>
      </c>
      <c r="S44" s="4">
        <v>0</v>
      </c>
      <c r="T44" s="4">
        <v>17</v>
      </c>
      <c r="U44" s="4">
        <v>449</v>
      </c>
      <c r="V44" s="4">
        <v>0</v>
      </c>
      <c r="W44" s="4">
        <v>750</v>
      </c>
      <c r="X44" s="4">
        <v>650</v>
      </c>
      <c r="Y44" s="4">
        <v>1400</v>
      </c>
      <c r="Z44" s="4">
        <v>150</v>
      </c>
      <c r="AA44" s="4">
        <v>450</v>
      </c>
      <c r="AB44" s="4">
        <v>600</v>
      </c>
      <c r="AC44" s="2">
        <v>7521</v>
      </c>
      <c r="AD44">
        <v>84</v>
      </c>
      <c r="AE44" s="1">
        <v>89.54</v>
      </c>
      <c r="AF44">
        <v>0</v>
      </c>
      <c r="AG44">
        <v>0</v>
      </c>
      <c r="AH44">
        <v>320</v>
      </c>
      <c r="AI44">
        <v>0</v>
      </c>
      <c r="AJ44">
        <v>320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  <c r="AS44">
        <v>0</v>
      </c>
      <c r="AT44">
        <v>0</v>
      </c>
      <c r="AU44">
        <v>0</v>
      </c>
      <c r="AV44">
        <v>0</v>
      </c>
      <c r="AW44">
        <v>0</v>
      </c>
      <c r="AX44">
        <v>0</v>
      </c>
      <c r="AY44">
        <v>0</v>
      </c>
      <c r="AZ44">
        <v>0</v>
      </c>
      <c r="BA44">
        <v>0</v>
      </c>
      <c r="BB44">
        <v>0</v>
      </c>
      <c r="BC44">
        <v>0</v>
      </c>
      <c r="BD44">
        <v>0</v>
      </c>
      <c r="BE44" s="2">
        <v>320</v>
      </c>
      <c r="BF44" s="4">
        <v>84</v>
      </c>
      <c r="BG44" s="1">
        <v>3.81</v>
      </c>
      <c r="BH44">
        <v>1</v>
      </c>
      <c r="BI44">
        <v>1</v>
      </c>
      <c r="BJ44" s="3">
        <v>93.35</v>
      </c>
    </row>
    <row r="45" spans="1:62" ht="12.75">
      <c r="A45">
        <v>33</v>
      </c>
      <c r="B45" t="s">
        <v>220</v>
      </c>
      <c r="C45" t="s">
        <v>362</v>
      </c>
      <c r="D45" s="14">
        <v>8523000</v>
      </c>
      <c r="E45" s="4">
        <f t="shared" si="3"/>
        <v>1005140</v>
      </c>
      <c r="F45" s="4">
        <f t="shared" si="4"/>
        <v>15656.38629283489</v>
      </c>
      <c r="G45" s="14">
        <v>8675840</v>
      </c>
      <c r="H45" s="16">
        <f t="shared" si="0"/>
        <v>7335.25</v>
      </c>
      <c r="I45" s="26">
        <f t="shared" si="1"/>
        <v>1182.7599604648785</v>
      </c>
      <c r="J45" s="28">
        <f t="shared" si="5"/>
        <v>135137.69470404985</v>
      </c>
      <c r="K45" s="20">
        <f t="shared" si="2"/>
        <v>64.2</v>
      </c>
      <c r="L45" s="4">
        <v>5704</v>
      </c>
      <c r="M45" s="4">
        <v>2.25</v>
      </c>
      <c r="N45" s="4">
        <v>44</v>
      </c>
      <c r="O45" s="4">
        <v>5750.25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250</v>
      </c>
      <c r="Y45" s="4">
        <v>250</v>
      </c>
      <c r="Z45" s="4">
        <v>50</v>
      </c>
      <c r="AA45" s="4">
        <v>150</v>
      </c>
      <c r="AB45" s="4">
        <v>200</v>
      </c>
      <c r="AC45" s="2">
        <v>6200.25</v>
      </c>
      <c r="AD45">
        <v>64.2</v>
      </c>
      <c r="AE45" s="1">
        <v>96.58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575</v>
      </c>
      <c r="AM45">
        <v>0</v>
      </c>
      <c r="AN45">
        <v>470</v>
      </c>
      <c r="AO45">
        <v>0</v>
      </c>
      <c r="AP45">
        <v>0</v>
      </c>
      <c r="AQ45">
        <v>90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0</v>
      </c>
      <c r="AY45">
        <v>1135</v>
      </c>
      <c r="AZ45">
        <v>0</v>
      </c>
      <c r="BA45">
        <v>0</v>
      </c>
      <c r="BB45">
        <v>0</v>
      </c>
      <c r="BC45">
        <v>0</v>
      </c>
      <c r="BD45">
        <v>0</v>
      </c>
      <c r="BE45" s="2">
        <v>1135</v>
      </c>
      <c r="BF45" s="4">
        <v>64.2</v>
      </c>
      <c r="BG45" s="1">
        <v>17.68</v>
      </c>
      <c r="BH45">
        <v>1</v>
      </c>
      <c r="BI45">
        <v>1</v>
      </c>
      <c r="BJ45" s="3">
        <v>114.26</v>
      </c>
    </row>
    <row r="46" spans="1:62" ht="12.75">
      <c r="A46">
        <v>262</v>
      </c>
      <c r="B46" t="s">
        <v>220</v>
      </c>
      <c r="C46" t="s">
        <v>28</v>
      </c>
      <c r="D46" s="14">
        <v>2037000</v>
      </c>
      <c r="E46" s="4">
        <f t="shared" si="3"/>
        <v>40740</v>
      </c>
      <c r="F46" s="4">
        <f t="shared" si="4"/>
        <v>774.5247148288973</v>
      </c>
      <c r="G46" s="14">
        <v>1874040</v>
      </c>
      <c r="H46" s="16">
        <f t="shared" si="0"/>
        <v>2067</v>
      </c>
      <c r="I46" s="26">
        <f t="shared" si="1"/>
        <v>906.6473149492017</v>
      </c>
      <c r="J46" s="26">
        <f t="shared" si="5"/>
        <v>35628.13688212928</v>
      </c>
      <c r="K46" s="20">
        <f t="shared" si="2"/>
        <v>52.6</v>
      </c>
      <c r="L46" s="4">
        <v>751</v>
      </c>
      <c r="M46" s="4">
        <v>747</v>
      </c>
      <c r="N46" s="4">
        <v>0</v>
      </c>
      <c r="O46" s="4">
        <v>1498</v>
      </c>
      <c r="P46" s="4">
        <v>24</v>
      </c>
      <c r="Q46" s="4">
        <v>156</v>
      </c>
      <c r="R46" s="4">
        <v>49</v>
      </c>
      <c r="S46" s="4">
        <v>0</v>
      </c>
      <c r="T46" s="4">
        <v>0</v>
      </c>
      <c r="U46" s="4">
        <v>229</v>
      </c>
      <c r="V46" s="4">
        <v>0</v>
      </c>
      <c r="W46" s="4">
        <v>0</v>
      </c>
      <c r="X46" s="4">
        <v>0</v>
      </c>
      <c r="Y46" s="4">
        <v>0</v>
      </c>
      <c r="Z46" s="4">
        <v>50</v>
      </c>
      <c r="AA46" s="4">
        <v>150</v>
      </c>
      <c r="AB46" s="4">
        <v>200</v>
      </c>
      <c r="AC46" s="2">
        <v>1927</v>
      </c>
      <c r="AD46">
        <v>52.6</v>
      </c>
      <c r="AE46" s="1">
        <v>36.63</v>
      </c>
      <c r="AF46">
        <v>0</v>
      </c>
      <c r="AG46">
        <v>0</v>
      </c>
      <c r="AH46">
        <v>40</v>
      </c>
      <c r="AI46">
        <v>0</v>
      </c>
      <c r="AJ46">
        <v>40</v>
      </c>
      <c r="AK46">
        <v>100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  <c r="AS46">
        <v>0</v>
      </c>
      <c r="AT46">
        <v>0</v>
      </c>
      <c r="AU46">
        <v>0</v>
      </c>
      <c r="AV46">
        <v>0</v>
      </c>
      <c r="AW46">
        <v>0</v>
      </c>
      <c r="AX46">
        <v>0</v>
      </c>
      <c r="AY46">
        <v>100</v>
      </c>
      <c r="AZ46">
        <v>0</v>
      </c>
      <c r="BA46">
        <v>0</v>
      </c>
      <c r="BB46">
        <v>0</v>
      </c>
      <c r="BC46">
        <v>0</v>
      </c>
      <c r="BD46">
        <v>0</v>
      </c>
      <c r="BE46" s="2">
        <v>140</v>
      </c>
      <c r="BF46" s="4">
        <v>52.6</v>
      </c>
      <c r="BG46" s="1">
        <v>2.66</v>
      </c>
      <c r="BH46">
        <v>1</v>
      </c>
      <c r="BI46">
        <v>1</v>
      </c>
      <c r="BJ46" s="3">
        <v>39.3</v>
      </c>
    </row>
    <row r="47" spans="1:62" ht="12.75">
      <c r="A47">
        <v>1123</v>
      </c>
      <c r="B47" t="s">
        <v>220</v>
      </c>
      <c r="C47" t="s">
        <v>461</v>
      </c>
      <c r="D47" s="14">
        <v>2750000</v>
      </c>
      <c r="E47" s="4">
        <f t="shared" si="3"/>
        <v>318298</v>
      </c>
      <c r="F47" s="4">
        <f t="shared" si="4"/>
        <v>8161.48717948718</v>
      </c>
      <c r="G47" s="14">
        <v>2793298</v>
      </c>
      <c r="H47" s="16">
        <f t="shared" si="0"/>
        <v>3139</v>
      </c>
      <c r="I47" s="26">
        <f t="shared" si="1"/>
        <v>889.8687480089201</v>
      </c>
      <c r="J47" s="26">
        <f t="shared" si="5"/>
        <v>71623.02564102564</v>
      </c>
      <c r="K47" s="20">
        <f t="shared" si="2"/>
        <v>39</v>
      </c>
      <c r="L47" s="4">
        <v>2836</v>
      </c>
      <c r="M47" s="4">
        <v>75</v>
      </c>
      <c r="N47" s="4">
        <v>0</v>
      </c>
      <c r="O47" s="4">
        <v>2911</v>
      </c>
      <c r="P47" s="4">
        <v>0</v>
      </c>
      <c r="Q47" s="4">
        <v>36</v>
      </c>
      <c r="R47" s="4">
        <v>7</v>
      </c>
      <c r="S47" s="4">
        <v>0</v>
      </c>
      <c r="T47" s="4">
        <v>0</v>
      </c>
      <c r="U47" s="4">
        <v>43</v>
      </c>
      <c r="V47" s="4">
        <v>0</v>
      </c>
      <c r="W47" s="4">
        <v>50</v>
      </c>
      <c r="X47" s="4">
        <v>0</v>
      </c>
      <c r="Y47" s="4">
        <v>50</v>
      </c>
      <c r="Z47" s="4">
        <v>100</v>
      </c>
      <c r="AA47" s="4">
        <v>0</v>
      </c>
      <c r="AB47" s="4">
        <v>100</v>
      </c>
      <c r="AC47" s="2">
        <v>3104</v>
      </c>
      <c r="AD47">
        <v>39</v>
      </c>
      <c r="AE47" s="1">
        <v>79.59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>
        <v>25</v>
      </c>
      <c r="AM47">
        <v>0</v>
      </c>
      <c r="AN47">
        <v>10</v>
      </c>
      <c r="AO47">
        <v>0</v>
      </c>
      <c r="AP47">
        <v>0</v>
      </c>
      <c r="AQ47">
        <v>0</v>
      </c>
      <c r="AR47">
        <v>0</v>
      </c>
      <c r="AS47">
        <v>0</v>
      </c>
      <c r="AT47">
        <v>0</v>
      </c>
      <c r="AU47">
        <v>0</v>
      </c>
      <c r="AV47">
        <v>0</v>
      </c>
      <c r="AW47">
        <v>0</v>
      </c>
      <c r="AX47">
        <v>0</v>
      </c>
      <c r="AY47">
        <v>35</v>
      </c>
      <c r="AZ47">
        <v>0</v>
      </c>
      <c r="BA47">
        <v>0</v>
      </c>
      <c r="BB47">
        <v>0</v>
      </c>
      <c r="BC47">
        <v>0</v>
      </c>
      <c r="BD47">
        <v>0</v>
      </c>
      <c r="BE47" s="2">
        <v>35</v>
      </c>
      <c r="BF47" s="4">
        <v>39</v>
      </c>
      <c r="BG47" s="1">
        <v>0.9</v>
      </c>
      <c r="BH47">
        <v>1</v>
      </c>
      <c r="BI47">
        <v>1</v>
      </c>
      <c r="BJ47" s="3">
        <v>80.49</v>
      </c>
    </row>
    <row r="48" spans="1:62" ht="12.75">
      <c r="A48">
        <v>1050</v>
      </c>
      <c r="B48" t="s">
        <v>220</v>
      </c>
      <c r="C48" t="s">
        <v>247</v>
      </c>
      <c r="D48" s="14">
        <v>5100000</v>
      </c>
      <c r="E48" s="4">
        <f t="shared" si="3"/>
        <v>154594</v>
      </c>
      <c r="F48" s="4">
        <f t="shared" si="4"/>
        <v>2007.7142857142858</v>
      </c>
      <c r="G48" s="14">
        <v>4744594</v>
      </c>
      <c r="H48" s="16">
        <f t="shared" si="0"/>
        <v>6168.75</v>
      </c>
      <c r="I48" s="26">
        <f t="shared" si="1"/>
        <v>769.1337791286727</v>
      </c>
      <c r="J48" s="26">
        <f t="shared" si="5"/>
        <v>61618.103896103894</v>
      </c>
      <c r="K48" s="20">
        <f t="shared" si="2"/>
        <v>77</v>
      </c>
      <c r="L48" s="4">
        <v>5634.75</v>
      </c>
      <c r="M48" s="4">
        <v>189</v>
      </c>
      <c r="N48" s="4">
        <v>0</v>
      </c>
      <c r="O48" s="4">
        <v>5823.75</v>
      </c>
      <c r="P48" s="4">
        <v>0</v>
      </c>
      <c r="Q48" s="4">
        <v>36</v>
      </c>
      <c r="R48" s="4">
        <v>0</v>
      </c>
      <c r="S48" s="4">
        <v>0</v>
      </c>
      <c r="T48" s="4">
        <v>9</v>
      </c>
      <c r="U48" s="4">
        <v>45</v>
      </c>
      <c r="V48" s="4">
        <v>0</v>
      </c>
      <c r="W48" s="4">
        <v>0</v>
      </c>
      <c r="X48" s="4">
        <v>200</v>
      </c>
      <c r="Y48" s="4">
        <v>200</v>
      </c>
      <c r="Z48" s="4">
        <v>0</v>
      </c>
      <c r="AA48" s="4">
        <v>0</v>
      </c>
      <c r="AB48" s="4">
        <v>0</v>
      </c>
      <c r="AC48" s="2">
        <v>6068.75</v>
      </c>
      <c r="AD48">
        <v>77</v>
      </c>
      <c r="AE48" s="1">
        <v>78.81</v>
      </c>
      <c r="AF48">
        <v>0</v>
      </c>
      <c r="AG48">
        <v>0</v>
      </c>
      <c r="AH48">
        <v>100</v>
      </c>
      <c r="AI48">
        <v>0</v>
      </c>
      <c r="AJ48">
        <v>100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  <c r="AS48">
        <v>0</v>
      </c>
      <c r="AT48">
        <v>0</v>
      </c>
      <c r="AU48">
        <v>0</v>
      </c>
      <c r="AV48">
        <v>0</v>
      </c>
      <c r="AW48">
        <v>0</v>
      </c>
      <c r="AX48">
        <v>0</v>
      </c>
      <c r="AY48">
        <v>0</v>
      </c>
      <c r="AZ48">
        <v>0</v>
      </c>
      <c r="BA48">
        <v>0</v>
      </c>
      <c r="BB48">
        <v>0</v>
      </c>
      <c r="BC48">
        <v>0</v>
      </c>
      <c r="BD48">
        <v>0</v>
      </c>
      <c r="BE48" s="2">
        <v>100</v>
      </c>
      <c r="BF48" s="4">
        <v>77</v>
      </c>
      <c r="BG48" s="1">
        <v>1.3</v>
      </c>
      <c r="BH48">
        <v>1</v>
      </c>
      <c r="BI48">
        <v>1</v>
      </c>
      <c r="BJ48" s="3">
        <v>80.11</v>
      </c>
    </row>
    <row r="49" spans="1:62" ht="12.75">
      <c r="A49">
        <v>274</v>
      </c>
      <c r="B49" t="s">
        <v>220</v>
      </c>
      <c r="C49" t="s">
        <v>31</v>
      </c>
      <c r="D49" s="14">
        <v>519000</v>
      </c>
      <c r="E49" s="4">
        <f t="shared" si="3"/>
        <v>10380</v>
      </c>
      <c r="F49" s="4">
        <f t="shared" si="4"/>
        <v>353.06122448979596</v>
      </c>
      <c r="G49" s="14">
        <v>477480</v>
      </c>
      <c r="H49" s="16">
        <f t="shared" si="0"/>
        <v>1773.5</v>
      </c>
      <c r="I49" s="26">
        <f t="shared" si="1"/>
        <v>269.2303354947843</v>
      </c>
      <c r="J49" s="26">
        <f t="shared" si="5"/>
        <v>16240.816326530614</v>
      </c>
      <c r="K49" s="20">
        <f t="shared" si="2"/>
        <v>29.4</v>
      </c>
      <c r="L49" s="4">
        <v>851.5</v>
      </c>
      <c r="M49" s="4">
        <v>120</v>
      </c>
      <c r="N49" s="4">
        <v>0</v>
      </c>
      <c r="O49" s="4">
        <v>971.5</v>
      </c>
      <c r="P49" s="4">
        <v>0</v>
      </c>
      <c r="Q49" s="4">
        <v>0</v>
      </c>
      <c r="R49" s="4">
        <v>14</v>
      </c>
      <c r="S49" s="4">
        <v>48</v>
      </c>
      <c r="T49" s="4">
        <v>0</v>
      </c>
      <c r="U49" s="4">
        <v>62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2">
        <v>1033.5</v>
      </c>
      <c r="AD49">
        <v>29.4</v>
      </c>
      <c r="AE49" s="1">
        <v>35.15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>
        <v>550</v>
      </c>
      <c r="AM49">
        <v>0</v>
      </c>
      <c r="AN49">
        <v>40</v>
      </c>
      <c r="AO49">
        <v>0</v>
      </c>
      <c r="AP49">
        <v>105</v>
      </c>
      <c r="AQ49">
        <v>45</v>
      </c>
      <c r="AR49">
        <v>0</v>
      </c>
      <c r="AS49">
        <v>0</v>
      </c>
      <c r="AT49">
        <v>0</v>
      </c>
      <c r="AU49">
        <v>0</v>
      </c>
      <c r="AV49">
        <v>0</v>
      </c>
      <c r="AW49">
        <v>0</v>
      </c>
      <c r="AX49">
        <v>0</v>
      </c>
      <c r="AY49">
        <v>740</v>
      </c>
      <c r="AZ49">
        <v>0</v>
      </c>
      <c r="BA49">
        <v>0</v>
      </c>
      <c r="BB49">
        <v>0</v>
      </c>
      <c r="BC49">
        <v>0</v>
      </c>
      <c r="BD49">
        <v>0</v>
      </c>
      <c r="BE49" s="2">
        <v>740</v>
      </c>
      <c r="BF49" s="4">
        <v>29.4</v>
      </c>
      <c r="BG49" s="1">
        <v>25.17</v>
      </c>
      <c r="BH49">
        <v>1</v>
      </c>
      <c r="BI49">
        <v>1</v>
      </c>
      <c r="BJ49" s="3">
        <v>60.32</v>
      </c>
    </row>
    <row r="50" spans="1:62" ht="12.75">
      <c r="A50">
        <v>571</v>
      </c>
      <c r="B50" t="s">
        <v>220</v>
      </c>
      <c r="C50" t="s">
        <v>94</v>
      </c>
      <c r="D50" s="14">
        <v>1441000</v>
      </c>
      <c r="E50" s="4">
        <f t="shared" si="3"/>
        <v>212060</v>
      </c>
      <c r="F50" s="4">
        <f t="shared" si="4"/>
        <v>1218.7356321839081</v>
      </c>
      <c r="G50" s="14">
        <v>1508960</v>
      </c>
      <c r="H50" s="16">
        <f t="shared" si="0"/>
        <v>8420.25</v>
      </c>
      <c r="I50" s="26">
        <f t="shared" si="1"/>
        <v>179.20608057955525</v>
      </c>
      <c r="J50" s="26">
        <f t="shared" si="5"/>
        <v>8672.183908045978</v>
      </c>
      <c r="K50" s="20">
        <f t="shared" si="2"/>
        <v>174</v>
      </c>
      <c r="L50" s="4">
        <v>5698.75</v>
      </c>
      <c r="M50" s="4">
        <v>1468.5</v>
      </c>
      <c r="N50" s="4">
        <v>12</v>
      </c>
      <c r="O50" s="4">
        <v>7179.25</v>
      </c>
      <c r="P50" s="4">
        <v>55</v>
      </c>
      <c r="Q50" s="4">
        <v>252</v>
      </c>
      <c r="R50" s="4">
        <v>504</v>
      </c>
      <c r="S50" s="4">
        <v>0</v>
      </c>
      <c r="T50" s="4">
        <v>60</v>
      </c>
      <c r="U50" s="4">
        <v>871</v>
      </c>
      <c r="V50" s="4">
        <v>0</v>
      </c>
      <c r="W50" s="4">
        <v>0</v>
      </c>
      <c r="X50" s="4">
        <v>0</v>
      </c>
      <c r="Y50" s="4">
        <v>0</v>
      </c>
      <c r="Z50" s="4">
        <v>150</v>
      </c>
      <c r="AA50" s="4">
        <v>150</v>
      </c>
      <c r="AB50" s="4">
        <v>300</v>
      </c>
      <c r="AC50" s="2">
        <v>8350.25</v>
      </c>
      <c r="AD50">
        <v>174</v>
      </c>
      <c r="AE50" s="1">
        <v>47.99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50</v>
      </c>
      <c r="AM50">
        <v>0</v>
      </c>
      <c r="AN50">
        <v>20</v>
      </c>
      <c r="AO50">
        <v>0</v>
      </c>
      <c r="AP50">
        <v>0</v>
      </c>
      <c r="AQ50">
        <v>0</v>
      </c>
      <c r="AR50">
        <v>0</v>
      </c>
      <c r="AS50">
        <v>0</v>
      </c>
      <c r="AT50">
        <v>0</v>
      </c>
      <c r="AU50">
        <v>0</v>
      </c>
      <c r="AV50">
        <v>0</v>
      </c>
      <c r="AW50">
        <v>0</v>
      </c>
      <c r="AX50">
        <v>0</v>
      </c>
      <c r="AY50">
        <v>70</v>
      </c>
      <c r="AZ50">
        <v>0</v>
      </c>
      <c r="BA50">
        <v>0</v>
      </c>
      <c r="BB50">
        <v>0</v>
      </c>
      <c r="BC50">
        <v>0</v>
      </c>
      <c r="BD50">
        <v>0</v>
      </c>
      <c r="BE50" s="2">
        <v>70</v>
      </c>
      <c r="BF50" s="4">
        <v>174</v>
      </c>
      <c r="BG50" s="1">
        <v>0.4</v>
      </c>
      <c r="BH50">
        <v>1</v>
      </c>
      <c r="BI50">
        <v>1</v>
      </c>
      <c r="BJ50" s="3">
        <v>48.39</v>
      </c>
    </row>
    <row r="51" spans="1:62" ht="12.75">
      <c r="A51">
        <v>1161</v>
      </c>
      <c r="B51" t="s">
        <v>220</v>
      </c>
      <c r="C51" t="s">
        <v>473</v>
      </c>
      <c r="D51" s="14">
        <v>110000</v>
      </c>
      <c r="E51" s="4">
        <f t="shared" si="3"/>
        <v>49112</v>
      </c>
      <c r="F51" s="4">
        <f t="shared" si="4"/>
        <v>1717.2027972027972</v>
      </c>
      <c r="G51" s="14">
        <v>148112</v>
      </c>
      <c r="H51" s="16">
        <f t="shared" si="0"/>
        <v>906</v>
      </c>
      <c r="I51" s="26">
        <f t="shared" si="1"/>
        <v>163.47902869757175</v>
      </c>
      <c r="J51" s="26">
        <f t="shared" si="5"/>
        <v>5178.741258741258</v>
      </c>
      <c r="K51" s="20">
        <f t="shared" si="2"/>
        <v>28.6</v>
      </c>
      <c r="L51" s="4">
        <v>317</v>
      </c>
      <c r="M51" s="4">
        <v>223</v>
      </c>
      <c r="N51" s="4">
        <v>0</v>
      </c>
      <c r="O51" s="4">
        <v>540</v>
      </c>
      <c r="P51" s="4">
        <v>0</v>
      </c>
      <c r="Q51" s="4">
        <v>0</v>
      </c>
      <c r="R51" s="4">
        <v>119</v>
      </c>
      <c r="S51" s="4">
        <v>63</v>
      </c>
      <c r="T51" s="4">
        <v>9</v>
      </c>
      <c r="U51" s="4">
        <v>191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2">
        <v>731</v>
      </c>
      <c r="AD51">
        <v>28.6</v>
      </c>
      <c r="AE51" s="1">
        <v>25.56</v>
      </c>
      <c r="AF51">
        <v>0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100</v>
      </c>
      <c r="AM51">
        <v>20</v>
      </c>
      <c r="AN51">
        <v>30</v>
      </c>
      <c r="AO51">
        <v>0</v>
      </c>
      <c r="AP51">
        <v>0</v>
      </c>
      <c r="AQ51">
        <v>15</v>
      </c>
      <c r="AR51">
        <v>0</v>
      </c>
      <c r="AS51">
        <v>10</v>
      </c>
      <c r="AT51">
        <v>0</v>
      </c>
      <c r="AU51">
        <v>0</v>
      </c>
      <c r="AV51">
        <v>0</v>
      </c>
      <c r="AW51">
        <v>0</v>
      </c>
      <c r="AX51">
        <v>0</v>
      </c>
      <c r="AY51">
        <v>175</v>
      </c>
      <c r="AZ51">
        <v>0</v>
      </c>
      <c r="BA51">
        <v>0</v>
      </c>
      <c r="BB51">
        <v>0</v>
      </c>
      <c r="BC51">
        <v>0</v>
      </c>
      <c r="BD51">
        <v>0</v>
      </c>
      <c r="BE51" s="2">
        <v>175</v>
      </c>
      <c r="BF51" s="4">
        <v>28.6</v>
      </c>
      <c r="BG51" s="1">
        <v>6.12</v>
      </c>
      <c r="BH51">
        <v>1</v>
      </c>
      <c r="BI51">
        <v>1</v>
      </c>
      <c r="BJ51" s="3">
        <v>31.68</v>
      </c>
    </row>
    <row r="52" spans="1:62" ht="12.75">
      <c r="A52">
        <v>751</v>
      </c>
      <c r="B52" t="s">
        <v>220</v>
      </c>
      <c r="C52" t="s">
        <v>175</v>
      </c>
      <c r="D52" s="14">
        <v>1096000</v>
      </c>
      <c r="E52" s="4">
        <f t="shared" si="3"/>
        <v>161798</v>
      </c>
      <c r="F52" s="4">
        <f t="shared" si="4"/>
        <v>1487.1139705882354</v>
      </c>
      <c r="G52" s="14">
        <v>1148198</v>
      </c>
      <c r="H52" s="16">
        <f t="shared" si="0"/>
        <v>7086</v>
      </c>
      <c r="I52" s="26">
        <f t="shared" si="1"/>
        <v>162.03753880891898</v>
      </c>
      <c r="J52" s="26">
        <f t="shared" si="5"/>
        <v>10553.29044117647</v>
      </c>
      <c r="K52" s="20">
        <f t="shared" si="2"/>
        <v>108.8</v>
      </c>
      <c r="L52" s="4">
        <v>4748</v>
      </c>
      <c r="M52" s="4">
        <v>1107</v>
      </c>
      <c r="N52" s="4">
        <v>12</v>
      </c>
      <c r="O52" s="4">
        <v>5867</v>
      </c>
      <c r="P52" s="4">
        <v>0</v>
      </c>
      <c r="Q52" s="4">
        <v>120</v>
      </c>
      <c r="R52" s="4">
        <v>0</v>
      </c>
      <c r="S52" s="4">
        <v>0</v>
      </c>
      <c r="T52" s="4">
        <v>44</v>
      </c>
      <c r="U52" s="4">
        <v>164</v>
      </c>
      <c r="V52" s="4">
        <v>0</v>
      </c>
      <c r="W52" s="4">
        <v>0</v>
      </c>
      <c r="X52" s="4">
        <v>0</v>
      </c>
      <c r="Y52" s="4">
        <v>0</v>
      </c>
      <c r="Z52" s="4">
        <v>100</v>
      </c>
      <c r="AA52" s="4">
        <v>300</v>
      </c>
      <c r="AB52" s="4">
        <v>400</v>
      </c>
      <c r="AC52" s="2">
        <v>6431</v>
      </c>
      <c r="AD52">
        <v>108.8</v>
      </c>
      <c r="AE52" s="1">
        <v>59.11</v>
      </c>
      <c r="AF52">
        <v>0</v>
      </c>
      <c r="AG52">
        <v>0</v>
      </c>
      <c r="AH52">
        <v>0</v>
      </c>
      <c r="AI52">
        <v>0</v>
      </c>
      <c r="AJ52">
        <v>0</v>
      </c>
      <c r="AK52">
        <v>0</v>
      </c>
      <c r="AL52">
        <v>350</v>
      </c>
      <c r="AM52">
        <v>0</v>
      </c>
      <c r="AN52">
        <v>290</v>
      </c>
      <c r="AO52">
        <v>0</v>
      </c>
      <c r="AP52">
        <v>0</v>
      </c>
      <c r="AQ52">
        <v>15</v>
      </c>
      <c r="AR52">
        <v>0</v>
      </c>
      <c r="AS52">
        <v>0</v>
      </c>
      <c r="AT52">
        <v>0</v>
      </c>
      <c r="AU52">
        <v>0</v>
      </c>
      <c r="AV52">
        <v>0</v>
      </c>
      <c r="AW52">
        <v>0</v>
      </c>
      <c r="AX52">
        <v>0</v>
      </c>
      <c r="AY52">
        <v>655</v>
      </c>
      <c r="AZ52">
        <v>0</v>
      </c>
      <c r="BA52">
        <v>0</v>
      </c>
      <c r="BB52">
        <v>0</v>
      </c>
      <c r="BC52">
        <v>0</v>
      </c>
      <c r="BD52">
        <v>0</v>
      </c>
      <c r="BE52" s="2">
        <v>655</v>
      </c>
      <c r="BF52" s="4">
        <v>108.8</v>
      </c>
      <c r="BG52" s="1">
        <v>6.02</v>
      </c>
      <c r="BH52">
        <v>1</v>
      </c>
      <c r="BI52">
        <v>1</v>
      </c>
      <c r="BJ52" s="3">
        <v>65.13</v>
      </c>
    </row>
    <row r="53" spans="1:62" ht="12.75">
      <c r="A53">
        <v>354</v>
      </c>
      <c r="B53" t="s">
        <v>220</v>
      </c>
      <c r="C53" t="s">
        <v>507</v>
      </c>
      <c r="D53" s="14">
        <v>1133000</v>
      </c>
      <c r="E53" s="4">
        <f t="shared" si="3"/>
        <v>134428</v>
      </c>
      <c r="F53" s="4">
        <f t="shared" si="4"/>
        <v>982.6608187134502</v>
      </c>
      <c r="G53" s="14">
        <v>1154128</v>
      </c>
      <c r="H53" s="16">
        <f t="shared" si="0"/>
        <v>7508</v>
      </c>
      <c r="I53" s="26">
        <f t="shared" si="1"/>
        <v>153.71976558337772</v>
      </c>
      <c r="J53" s="26">
        <f t="shared" si="5"/>
        <v>8436.608187134501</v>
      </c>
      <c r="K53" s="20">
        <f t="shared" si="2"/>
        <v>136.8</v>
      </c>
      <c r="L53" s="4">
        <v>5457.5</v>
      </c>
      <c r="M53" s="4">
        <v>1122.5</v>
      </c>
      <c r="N53" s="4">
        <v>48</v>
      </c>
      <c r="O53" s="4">
        <v>6628</v>
      </c>
      <c r="P53" s="4">
        <v>24</v>
      </c>
      <c r="Q53" s="4">
        <v>360</v>
      </c>
      <c r="R53" s="4">
        <v>56</v>
      </c>
      <c r="S53" s="4">
        <v>0</v>
      </c>
      <c r="T53" s="4">
        <v>5</v>
      </c>
      <c r="U53" s="4">
        <v>445</v>
      </c>
      <c r="V53" s="4">
        <v>0</v>
      </c>
      <c r="W53" s="4">
        <v>0</v>
      </c>
      <c r="X53" s="4">
        <v>0</v>
      </c>
      <c r="Y53" s="4">
        <v>0</v>
      </c>
      <c r="Z53" s="4">
        <v>100</v>
      </c>
      <c r="AA53" s="4">
        <v>300</v>
      </c>
      <c r="AB53" s="4">
        <v>400</v>
      </c>
      <c r="AC53" s="2">
        <v>7473</v>
      </c>
      <c r="AD53">
        <v>136.8</v>
      </c>
      <c r="AE53" s="1">
        <v>54.63</v>
      </c>
      <c r="AF53">
        <v>0</v>
      </c>
      <c r="AG53">
        <v>0</v>
      </c>
      <c r="AH53">
        <v>0</v>
      </c>
      <c r="AI53">
        <v>0</v>
      </c>
      <c r="AJ53">
        <v>0</v>
      </c>
      <c r="AK53">
        <v>0</v>
      </c>
      <c r="AL53">
        <v>0</v>
      </c>
      <c r="AM53">
        <v>0</v>
      </c>
      <c r="AN53">
        <v>20</v>
      </c>
      <c r="AO53">
        <v>0</v>
      </c>
      <c r="AP53">
        <v>0</v>
      </c>
      <c r="AQ53">
        <v>15</v>
      </c>
      <c r="AR53">
        <v>0</v>
      </c>
      <c r="AS53">
        <v>0</v>
      </c>
      <c r="AT53">
        <v>0</v>
      </c>
      <c r="AU53">
        <v>0</v>
      </c>
      <c r="AV53">
        <v>0</v>
      </c>
      <c r="AW53">
        <v>0</v>
      </c>
      <c r="AX53">
        <v>0</v>
      </c>
      <c r="AY53">
        <v>35</v>
      </c>
      <c r="AZ53">
        <v>0</v>
      </c>
      <c r="BA53">
        <v>0</v>
      </c>
      <c r="BB53">
        <v>0</v>
      </c>
      <c r="BC53">
        <v>0</v>
      </c>
      <c r="BD53">
        <v>0</v>
      </c>
      <c r="BE53" s="2">
        <v>35</v>
      </c>
      <c r="BF53" s="4">
        <v>136.8</v>
      </c>
      <c r="BG53" s="1">
        <v>0.26</v>
      </c>
      <c r="BH53">
        <v>1</v>
      </c>
      <c r="BI53">
        <v>1</v>
      </c>
      <c r="BJ53" s="3">
        <v>54.88</v>
      </c>
    </row>
    <row r="54" spans="1:62" ht="12.75">
      <c r="A54">
        <v>424</v>
      </c>
      <c r="B54" t="s">
        <v>220</v>
      </c>
      <c r="C54" t="s">
        <v>194</v>
      </c>
      <c r="D54" s="14">
        <v>990000</v>
      </c>
      <c r="E54" s="4">
        <f t="shared" si="3"/>
        <v>119995</v>
      </c>
      <c r="F54" s="4">
        <f t="shared" si="4"/>
        <v>1102.8952205882354</v>
      </c>
      <c r="G54" s="14">
        <v>1010995</v>
      </c>
      <c r="H54" s="16">
        <f t="shared" si="0"/>
        <v>7905.75</v>
      </c>
      <c r="I54" s="26">
        <f t="shared" si="1"/>
        <v>127.88097270973658</v>
      </c>
      <c r="J54" s="26">
        <f t="shared" si="5"/>
        <v>9292.233455882353</v>
      </c>
      <c r="K54" s="20">
        <f t="shared" si="2"/>
        <v>108.8</v>
      </c>
      <c r="L54" s="4">
        <v>6252.75</v>
      </c>
      <c r="M54" s="4">
        <v>567</v>
      </c>
      <c r="N54" s="4">
        <v>0</v>
      </c>
      <c r="O54" s="4">
        <v>6819.75</v>
      </c>
      <c r="P54" s="4">
        <v>0</v>
      </c>
      <c r="Q54" s="4">
        <v>180</v>
      </c>
      <c r="R54" s="4">
        <v>0</v>
      </c>
      <c r="S54" s="4">
        <v>0</v>
      </c>
      <c r="T54" s="4">
        <v>21</v>
      </c>
      <c r="U54" s="4">
        <v>201</v>
      </c>
      <c r="V54" s="4">
        <v>0</v>
      </c>
      <c r="W54" s="4">
        <v>0</v>
      </c>
      <c r="X54" s="4">
        <v>0</v>
      </c>
      <c r="Y54" s="4">
        <v>0</v>
      </c>
      <c r="Z54" s="4">
        <v>100</v>
      </c>
      <c r="AA54" s="4">
        <v>300</v>
      </c>
      <c r="AB54" s="4">
        <v>400</v>
      </c>
      <c r="AC54" s="2">
        <v>7420.75</v>
      </c>
      <c r="AD54">
        <v>108.8</v>
      </c>
      <c r="AE54" s="1">
        <v>68.21</v>
      </c>
      <c r="AF54">
        <v>0</v>
      </c>
      <c r="AG54">
        <v>0</v>
      </c>
      <c r="AH54">
        <v>0</v>
      </c>
      <c r="AI54">
        <v>0</v>
      </c>
      <c r="AJ54">
        <v>0</v>
      </c>
      <c r="AK54">
        <v>0</v>
      </c>
      <c r="AL54">
        <v>350</v>
      </c>
      <c r="AM54">
        <v>20</v>
      </c>
      <c r="AN54">
        <v>40</v>
      </c>
      <c r="AO54">
        <v>0</v>
      </c>
      <c r="AP54">
        <v>35</v>
      </c>
      <c r="AQ54">
        <v>0</v>
      </c>
      <c r="AR54">
        <v>0</v>
      </c>
      <c r="AS54">
        <v>0</v>
      </c>
      <c r="AT54">
        <v>0</v>
      </c>
      <c r="AU54">
        <v>0</v>
      </c>
      <c r="AV54">
        <v>0</v>
      </c>
      <c r="AW54">
        <v>0</v>
      </c>
      <c r="AX54">
        <v>40</v>
      </c>
      <c r="AY54">
        <v>485</v>
      </c>
      <c r="AZ54">
        <v>0</v>
      </c>
      <c r="BA54">
        <v>0</v>
      </c>
      <c r="BB54">
        <v>0</v>
      </c>
      <c r="BC54">
        <v>0</v>
      </c>
      <c r="BD54">
        <v>0</v>
      </c>
      <c r="BE54" s="2">
        <v>485</v>
      </c>
      <c r="BF54" s="4">
        <v>108.8</v>
      </c>
      <c r="BG54" s="1">
        <v>4.46</v>
      </c>
      <c r="BH54">
        <v>1</v>
      </c>
      <c r="BI54">
        <v>1</v>
      </c>
      <c r="BJ54" s="3">
        <v>72.66</v>
      </c>
    </row>
    <row r="55" spans="1:62" ht="12.75">
      <c r="A55">
        <v>351</v>
      </c>
      <c r="B55" t="s">
        <v>220</v>
      </c>
      <c r="C55" t="s">
        <v>504</v>
      </c>
      <c r="D55" s="14">
        <v>886000</v>
      </c>
      <c r="E55" s="4">
        <f t="shared" si="3"/>
        <v>134559</v>
      </c>
      <c r="F55" s="4">
        <f t="shared" si="4"/>
        <v>1150.076923076923</v>
      </c>
      <c r="G55" s="14">
        <v>931959</v>
      </c>
      <c r="H55" s="16">
        <f t="shared" si="0"/>
        <v>7328.25</v>
      </c>
      <c r="I55" s="26">
        <f t="shared" si="1"/>
        <v>127.17347252072459</v>
      </c>
      <c r="J55" s="26">
        <f t="shared" si="5"/>
        <v>7965.461538461538</v>
      </c>
      <c r="K55" s="20">
        <f t="shared" si="2"/>
        <v>117</v>
      </c>
      <c r="L55" s="4">
        <v>5603.25</v>
      </c>
      <c r="M55" s="4">
        <v>939</v>
      </c>
      <c r="N55" s="4">
        <v>12</v>
      </c>
      <c r="O55" s="4">
        <v>6554.25</v>
      </c>
      <c r="P55" s="4">
        <v>0</v>
      </c>
      <c r="Q55" s="4">
        <v>36</v>
      </c>
      <c r="R55" s="4">
        <v>21</v>
      </c>
      <c r="S55" s="4">
        <v>0</v>
      </c>
      <c r="T55" s="4">
        <v>22</v>
      </c>
      <c r="U55" s="4">
        <v>79</v>
      </c>
      <c r="V55" s="4">
        <v>0</v>
      </c>
      <c r="W55" s="4">
        <v>0</v>
      </c>
      <c r="X55" s="4">
        <v>150</v>
      </c>
      <c r="Y55" s="4">
        <v>150</v>
      </c>
      <c r="Z55" s="4">
        <v>50</v>
      </c>
      <c r="AA55" s="4">
        <v>150</v>
      </c>
      <c r="AB55" s="4">
        <v>200</v>
      </c>
      <c r="AC55" s="2">
        <v>6983.25</v>
      </c>
      <c r="AD55">
        <v>117</v>
      </c>
      <c r="AE55" s="1">
        <v>59.69</v>
      </c>
      <c r="AF55">
        <v>0</v>
      </c>
      <c r="AG55">
        <v>0</v>
      </c>
      <c r="AH55">
        <v>0</v>
      </c>
      <c r="AI55">
        <v>0</v>
      </c>
      <c r="AJ55">
        <v>0</v>
      </c>
      <c r="AK55">
        <v>0</v>
      </c>
      <c r="AL55">
        <v>335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10</v>
      </c>
      <c r="AT55">
        <v>0</v>
      </c>
      <c r="AU55">
        <v>0</v>
      </c>
      <c r="AV55">
        <v>0</v>
      </c>
      <c r="AW55">
        <v>0</v>
      </c>
      <c r="AX55">
        <v>0</v>
      </c>
      <c r="AY55">
        <v>345</v>
      </c>
      <c r="AZ55">
        <v>0</v>
      </c>
      <c r="BA55">
        <v>0</v>
      </c>
      <c r="BB55">
        <v>0</v>
      </c>
      <c r="BC55">
        <v>0</v>
      </c>
      <c r="BD55">
        <v>0</v>
      </c>
      <c r="BE55" s="2">
        <v>345</v>
      </c>
      <c r="BF55" s="4">
        <v>117</v>
      </c>
      <c r="BG55" s="1">
        <v>2.95</v>
      </c>
      <c r="BH55">
        <v>1</v>
      </c>
      <c r="BI55">
        <v>1</v>
      </c>
      <c r="BJ55" s="3">
        <v>62.63</v>
      </c>
    </row>
    <row r="56" spans="1:62" ht="12.75">
      <c r="A56">
        <v>346</v>
      </c>
      <c r="B56" t="s">
        <v>220</v>
      </c>
      <c r="C56" t="s">
        <v>499</v>
      </c>
      <c r="D56" s="14">
        <v>967000</v>
      </c>
      <c r="E56" s="4">
        <f t="shared" si="3"/>
        <v>118031</v>
      </c>
      <c r="F56" s="4">
        <f t="shared" si="4"/>
        <v>1157.1666666666667</v>
      </c>
      <c r="G56" s="14">
        <v>988331</v>
      </c>
      <c r="H56" s="16">
        <f t="shared" si="0"/>
        <v>8450.75</v>
      </c>
      <c r="I56" s="26">
        <f t="shared" si="1"/>
        <v>116.9518681773807</v>
      </c>
      <c r="J56" s="26">
        <f t="shared" si="5"/>
        <v>9689.519607843138</v>
      </c>
      <c r="K56" s="20">
        <f t="shared" si="2"/>
        <v>102</v>
      </c>
      <c r="L56" s="4">
        <v>7862.75</v>
      </c>
      <c r="M56" s="4">
        <v>0</v>
      </c>
      <c r="N56" s="4">
        <v>0</v>
      </c>
      <c r="O56" s="4">
        <v>7862.75</v>
      </c>
      <c r="P56" s="4">
        <v>0</v>
      </c>
      <c r="Q56" s="4">
        <v>0</v>
      </c>
      <c r="R56" s="4">
        <v>0</v>
      </c>
      <c r="S56" s="4">
        <v>0</v>
      </c>
      <c r="T56" s="4">
        <v>18</v>
      </c>
      <c r="U56" s="4">
        <v>18</v>
      </c>
      <c r="V56" s="4">
        <v>0</v>
      </c>
      <c r="W56" s="4">
        <v>0</v>
      </c>
      <c r="X56" s="4">
        <v>50</v>
      </c>
      <c r="Y56" s="4">
        <v>50</v>
      </c>
      <c r="Z56" s="4">
        <v>200</v>
      </c>
      <c r="AA56" s="4">
        <v>300</v>
      </c>
      <c r="AB56" s="4">
        <v>500</v>
      </c>
      <c r="AC56" s="2">
        <v>8430.75</v>
      </c>
      <c r="AD56">
        <v>102</v>
      </c>
      <c r="AE56" s="1">
        <v>82.65</v>
      </c>
      <c r="AF56">
        <v>0</v>
      </c>
      <c r="AG56">
        <v>0</v>
      </c>
      <c r="AH56">
        <v>0</v>
      </c>
      <c r="AI56">
        <v>0</v>
      </c>
      <c r="AJ56">
        <v>0</v>
      </c>
      <c r="AK56">
        <v>0</v>
      </c>
      <c r="AL56">
        <v>0</v>
      </c>
      <c r="AM56">
        <v>0</v>
      </c>
      <c r="AN56">
        <v>20</v>
      </c>
      <c r="AO56">
        <v>0</v>
      </c>
      <c r="AP56">
        <v>0</v>
      </c>
      <c r="AQ56">
        <v>0</v>
      </c>
      <c r="AR56">
        <v>0</v>
      </c>
      <c r="AS56">
        <v>0</v>
      </c>
      <c r="AT56">
        <v>0</v>
      </c>
      <c r="AU56">
        <v>0</v>
      </c>
      <c r="AV56">
        <v>0</v>
      </c>
      <c r="AW56">
        <v>0</v>
      </c>
      <c r="AX56">
        <v>0</v>
      </c>
      <c r="AY56">
        <v>20</v>
      </c>
      <c r="AZ56">
        <v>0</v>
      </c>
      <c r="BA56">
        <v>0</v>
      </c>
      <c r="BB56">
        <v>0</v>
      </c>
      <c r="BC56">
        <v>0</v>
      </c>
      <c r="BD56">
        <v>0</v>
      </c>
      <c r="BE56" s="2">
        <v>20</v>
      </c>
      <c r="BF56" s="4">
        <v>102</v>
      </c>
      <c r="BG56" s="1">
        <v>0.2</v>
      </c>
      <c r="BH56">
        <v>1</v>
      </c>
      <c r="BI56">
        <v>1</v>
      </c>
      <c r="BJ56" s="3">
        <v>82.85</v>
      </c>
    </row>
    <row r="57" spans="1:62" ht="12.75">
      <c r="A57">
        <v>349</v>
      </c>
      <c r="B57" t="s">
        <v>220</v>
      </c>
      <c r="C57" t="s">
        <v>502</v>
      </c>
      <c r="D57" s="14">
        <v>997000</v>
      </c>
      <c r="E57" s="4">
        <f t="shared" si="3"/>
        <v>130467</v>
      </c>
      <c r="F57" s="4">
        <f t="shared" si="4"/>
        <v>1350.5900621118012</v>
      </c>
      <c r="G57" s="14">
        <v>1027767</v>
      </c>
      <c r="H57" s="16">
        <f t="shared" si="0"/>
        <v>8839.25</v>
      </c>
      <c r="I57" s="26">
        <f t="shared" si="1"/>
        <v>116.27310009333371</v>
      </c>
      <c r="J57" s="26">
        <f t="shared" si="5"/>
        <v>10639.4099378882</v>
      </c>
      <c r="K57" s="20">
        <f t="shared" si="2"/>
        <v>96.6</v>
      </c>
      <c r="L57" s="4">
        <v>7946.25</v>
      </c>
      <c r="M57" s="4">
        <v>0</v>
      </c>
      <c r="N57" s="4">
        <v>0</v>
      </c>
      <c r="O57" s="4">
        <v>7946.25</v>
      </c>
      <c r="P57" s="4">
        <v>0</v>
      </c>
      <c r="Q57" s="4">
        <v>0</v>
      </c>
      <c r="R57" s="4">
        <v>0</v>
      </c>
      <c r="S57" s="4">
        <v>0</v>
      </c>
      <c r="T57" s="4">
        <v>23</v>
      </c>
      <c r="U57" s="4">
        <v>23</v>
      </c>
      <c r="V57" s="4">
        <v>0</v>
      </c>
      <c r="W57" s="4">
        <v>0</v>
      </c>
      <c r="X57" s="4">
        <v>0</v>
      </c>
      <c r="Y57" s="4">
        <v>0</v>
      </c>
      <c r="Z57" s="4">
        <v>100</v>
      </c>
      <c r="AA57" s="4">
        <v>300</v>
      </c>
      <c r="AB57" s="4">
        <v>400</v>
      </c>
      <c r="AC57" s="2">
        <v>8369.25</v>
      </c>
      <c r="AD57">
        <v>96.6</v>
      </c>
      <c r="AE57" s="1">
        <v>86.64</v>
      </c>
      <c r="AF57">
        <v>0</v>
      </c>
      <c r="AG57">
        <v>0</v>
      </c>
      <c r="AH57">
        <v>0</v>
      </c>
      <c r="AI57">
        <v>0</v>
      </c>
      <c r="AJ57">
        <v>0</v>
      </c>
      <c r="AK57">
        <v>0</v>
      </c>
      <c r="AL57">
        <v>225</v>
      </c>
      <c r="AM57">
        <v>80</v>
      </c>
      <c r="AN57">
        <v>90</v>
      </c>
      <c r="AO57">
        <v>0</v>
      </c>
      <c r="AP57">
        <v>35</v>
      </c>
      <c r="AQ57">
        <v>30</v>
      </c>
      <c r="AR57">
        <v>0</v>
      </c>
      <c r="AS57">
        <v>10</v>
      </c>
      <c r="AT57">
        <v>0</v>
      </c>
      <c r="AU57">
        <v>0</v>
      </c>
      <c r="AV57">
        <v>0</v>
      </c>
      <c r="AW57">
        <v>0</v>
      </c>
      <c r="AX57">
        <v>0</v>
      </c>
      <c r="AY57">
        <v>470</v>
      </c>
      <c r="AZ57">
        <v>0</v>
      </c>
      <c r="BA57">
        <v>0</v>
      </c>
      <c r="BB57">
        <v>0</v>
      </c>
      <c r="BC57">
        <v>0</v>
      </c>
      <c r="BD57">
        <v>0</v>
      </c>
      <c r="BE57" s="2">
        <v>470</v>
      </c>
      <c r="BF57" s="4">
        <v>96.6</v>
      </c>
      <c r="BG57" s="1">
        <v>4.87</v>
      </c>
      <c r="BH57">
        <v>1</v>
      </c>
      <c r="BI57">
        <v>1</v>
      </c>
      <c r="BJ57" s="3">
        <v>91.5</v>
      </c>
    </row>
    <row r="58" spans="1:62" ht="12.75">
      <c r="A58">
        <v>747</v>
      </c>
      <c r="B58" t="s">
        <v>220</v>
      </c>
      <c r="C58" t="s">
        <v>191</v>
      </c>
      <c r="D58" s="14">
        <v>661000</v>
      </c>
      <c r="E58" s="4">
        <f t="shared" si="3"/>
        <v>169318</v>
      </c>
      <c r="F58" s="4">
        <f t="shared" si="4"/>
        <v>1467.2270363951473</v>
      </c>
      <c r="G58" s="14">
        <v>764218</v>
      </c>
      <c r="H58" s="16">
        <f t="shared" si="0"/>
        <v>6908.2</v>
      </c>
      <c r="I58" s="26">
        <f t="shared" si="1"/>
        <v>110.62476477229959</v>
      </c>
      <c r="J58" s="26">
        <f t="shared" si="5"/>
        <v>6622.339688041594</v>
      </c>
      <c r="K58" s="20">
        <f t="shared" si="2"/>
        <v>115.4</v>
      </c>
      <c r="L58" s="4">
        <v>5102</v>
      </c>
      <c r="M58" s="4">
        <v>819</v>
      </c>
      <c r="N58" s="4">
        <v>56</v>
      </c>
      <c r="O58" s="4">
        <v>5977</v>
      </c>
      <c r="P58" s="4">
        <v>48</v>
      </c>
      <c r="Q58" s="4">
        <v>288</v>
      </c>
      <c r="R58" s="4">
        <v>70</v>
      </c>
      <c r="S58" s="4">
        <v>0</v>
      </c>
      <c r="T58" s="4">
        <v>40.2</v>
      </c>
      <c r="U58" s="4">
        <v>446.2</v>
      </c>
      <c r="V58" s="4">
        <v>0</v>
      </c>
      <c r="W58" s="4">
        <v>0</v>
      </c>
      <c r="X58" s="4">
        <v>0</v>
      </c>
      <c r="Y58" s="4">
        <v>0</v>
      </c>
      <c r="Z58" s="4">
        <v>50</v>
      </c>
      <c r="AA58" s="4">
        <v>150</v>
      </c>
      <c r="AB58" s="4">
        <v>200</v>
      </c>
      <c r="AC58" s="2">
        <v>6623.2</v>
      </c>
      <c r="AD58">
        <v>115.4</v>
      </c>
      <c r="AE58" s="1">
        <v>57.39</v>
      </c>
      <c r="AF58">
        <v>0</v>
      </c>
      <c r="AG58">
        <v>0</v>
      </c>
      <c r="AH58">
        <v>0</v>
      </c>
      <c r="AI58">
        <v>0</v>
      </c>
      <c r="AJ58">
        <v>0</v>
      </c>
      <c r="AK58">
        <v>0</v>
      </c>
      <c r="AL58">
        <v>75</v>
      </c>
      <c r="AM58">
        <v>0</v>
      </c>
      <c r="AN58">
        <v>120</v>
      </c>
      <c r="AO58">
        <v>75</v>
      </c>
      <c r="AP58">
        <v>0</v>
      </c>
      <c r="AQ58">
        <v>15</v>
      </c>
      <c r="AR58">
        <v>0</v>
      </c>
      <c r="AS58">
        <v>0</v>
      </c>
      <c r="AT58">
        <v>0</v>
      </c>
      <c r="AU58">
        <v>0</v>
      </c>
      <c r="AV58">
        <v>0</v>
      </c>
      <c r="AW58">
        <v>0</v>
      </c>
      <c r="AX58">
        <v>0</v>
      </c>
      <c r="AY58">
        <v>285</v>
      </c>
      <c r="AZ58">
        <v>0</v>
      </c>
      <c r="BA58">
        <v>0</v>
      </c>
      <c r="BB58">
        <v>0</v>
      </c>
      <c r="BC58">
        <v>0</v>
      </c>
      <c r="BD58">
        <v>0</v>
      </c>
      <c r="BE58" s="2">
        <v>285</v>
      </c>
      <c r="BF58" s="4">
        <v>115.4</v>
      </c>
      <c r="BG58" s="1">
        <v>2.47</v>
      </c>
      <c r="BH58">
        <v>1</v>
      </c>
      <c r="BI58">
        <v>1</v>
      </c>
      <c r="BJ58" s="3">
        <v>59.86</v>
      </c>
    </row>
    <row r="59" spans="1:62" ht="12.75">
      <c r="A59">
        <v>752</v>
      </c>
      <c r="B59" t="s">
        <v>220</v>
      </c>
      <c r="C59" t="s">
        <v>176</v>
      </c>
      <c r="D59" s="14">
        <v>949000</v>
      </c>
      <c r="E59" s="4">
        <f t="shared" si="3"/>
        <v>171598</v>
      </c>
      <c r="F59" s="4">
        <f t="shared" si="4"/>
        <v>1444.4276094276095</v>
      </c>
      <c r="G59" s="14">
        <v>1025698</v>
      </c>
      <c r="H59" s="16">
        <f t="shared" si="0"/>
        <v>9383.5</v>
      </c>
      <c r="I59" s="26">
        <f t="shared" si="1"/>
        <v>109.30868013001545</v>
      </c>
      <c r="J59" s="26">
        <f t="shared" si="5"/>
        <v>8633.821548821548</v>
      </c>
      <c r="K59" s="20">
        <f t="shared" si="2"/>
        <v>118.8</v>
      </c>
      <c r="L59" s="4">
        <v>8615.5</v>
      </c>
      <c r="M59" s="4">
        <v>0</v>
      </c>
      <c r="N59" s="4">
        <v>18</v>
      </c>
      <c r="O59" s="4">
        <v>8633.5</v>
      </c>
      <c r="P59" s="4">
        <v>0</v>
      </c>
      <c r="Q59" s="4">
        <v>0</v>
      </c>
      <c r="R59" s="4">
        <v>0</v>
      </c>
      <c r="S59" s="4">
        <v>0</v>
      </c>
      <c r="T59" s="4">
        <v>20</v>
      </c>
      <c r="U59" s="4">
        <v>20</v>
      </c>
      <c r="V59" s="4">
        <v>0</v>
      </c>
      <c r="W59" s="4">
        <v>0</v>
      </c>
      <c r="X59" s="4">
        <v>0</v>
      </c>
      <c r="Y59" s="4">
        <v>0</v>
      </c>
      <c r="Z59" s="4">
        <v>50</v>
      </c>
      <c r="AA59" s="4">
        <v>150</v>
      </c>
      <c r="AB59" s="4">
        <v>200</v>
      </c>
      <c r="AC59" s="2">
        <v>8853.5</v>
      </c>
      <c r="AD59">
        <v>118.8</v>
      </c>
      <c r="AE59" s="1">
        <v>74.52</v>
      </c>
      <c r="AF59">
        <v>0</v>
      </c>
      <c r="AG59">
        <v>0</v>
      </c>
      <c r="AH59">
        <v>0</v>
      </c>
      <c r="AI59">
        <v>0</v>
      </c>
      <c r="AJ59">
        <v>0</v>
      </c>
      <c r="AK59">
        <v>0</v>
      </c>
      <c r="AL59">
        <v>400</v>
      </c>
      <c r="AM59">
        <v>0</v>
      </c>
      <c r="AN59">
        <v>130</v>
      </c>
      <c r="AO59">
        <v>0</v>
      </c>
      <c r="AP59">
        <v>0</v>
      </c>
      <c r="AQ59">
        <v>0</v>
      </c>
      <c r="AR59">
        <v>0</v>
      </c>
      <c r="AS59">
        <v>0</v>
      </c>
      <c r="AT59">
        <v>0</v>
      </c>
      <c r="AU59">
        <v>0</v>
      </c>
      <c r="AV59">
        <v>0</v>
      </c>
      <c r="AW59">
        <v>0</v>
      </c>
      <c r="AX59">
        <v>0</v>
      </c>
      <c r="AY59">
        <v>530</v>
      </c>
      <c r="AZ59">
        <v>0</v>
      </c>
      <c r="BA59">
        <v>0</v>
      </c>
      <c r="BB59">
        <v>0</v>
      </c>
      <c r="BC59">
        <v>0</v>
      </c>
      <c r="BD59">
        <v>0</v>
      </c>
      <c r="BE59" s="2">
        <v>530</v>
      </c>
      <c r="BF59" s="4">
        <v>118.8</v>
      </c>
      <c r="BG59" s="1">
        <v>4.46</v>
      </c>
      <c r="BH59">
        <v>1</v>
      </c>
      <c r="BI59">
        <v>1</v>
      </c>
      <c r="BJ59" s="3">
        <v>78.99</v>
      </c>
    </row>
    <row r="60" spans="1:62" ht="12.75">
      <c r="A60">
        <v>341</v>
      </c>
      <c r="B60" t="s">
        <v>220</v>
      </c>
      <c r="C60" t="s">
        <v>494</v>
      </c>
      <c r="D60" s="14">
        <v>1341000</v>
      </c>
      <c r="E60" s="4">
        <f t="shared" si="3"/>
        <v>-590625</v>
      </c>
      <c r="F60" s="4">
        <f t="shared" si="4"/>
        <v>-5190.026362038664</v>
      </c>
      <c r="G60" s="14">
        <v>616275</v>
      </c>
      <c r="H60" s="16">
        <f t="shared" si="0"/>
        <v>6052.5</v>
      </c>
      <c r="I60" s="26">
        <f t="shared" si="1"/>
        <v>101.82156133828997</v>
      </c>
      <c r="J60" s="26">
        <f t="shared" si="5"/>
        <v>5415.421792618629</v>
      </c>
      <c r="K60" s="20">
        <f t="shared" si="2"/>
        <v>113.8</v>
      </c>
      <c r="L60" s="4">
        <v>4430.5</v>
      </c>
      <c r="M60" s="4">
        <v>1314</v>
      </c>
      <c r="N60" s="4">
        <v>36</v>
      </c>
      <c r="O60" s="4">
        <v>5780.5</v>
      </c>
      <c r="P60" s="4">
        <v>0</v>
      </c>
      <c r="Q60" s="4">
        <v>48</v>
      </c>
      <c r="R60" s="4">
        <v>140</v>
      </c>
      <c r="S60" s="4">
        <v>0</v>
      </c>
      <c r="T60" s="4">
        <v>4</v>
      </c>
      <c r="U60" s="4">
        <v>192</v>
      </c>
      <c r="V60" s="4">
        <v>0</v>
      </c>
      <c r="W60" s="4">
        <v>0</v>
      </c>
      <c r="X60" s="4">
        <v>50</v>
      </c>
      <c r="Y60" s="4">
        <v>50</v>
      </c>
      <c r="Z60" s="4">
        <v>0</v>
      </c>
      <c r="AA60" s="4">
        <v>0</v>
      </c>
      <c r="AB60" s="4">
        <v>0</v>
      </c>
      <c r="AC60" s="2">
        <v>6022.5</v>
      </c>
      <c r="AD60">
        <v>113.8</v>
      </c>
      <c r="AE60" s="1">
        <v>52.92</v>
      </c>
      <c r="AF60">
        <v>0</v>
      </c>
      <c r="AG60">
        <v>0</v>
      </c>
      <c r="AH60">
        <v>0</v>
      </c>
      <c r="AI60">
        <v>0</v>
      </c>
      <c r="AJ60">
        <v>0</v>
      </c>
      <c r="AK60">
        <v>0</v>
      </c>
      <c r="AL60">
        <v>0</v>
      </c>
      <c r="AM60">
        <v>0</v>
      </c>
      <c r="AN60">
        <v>30</v>
      </c>
      <c r="AO60">
        <v>0</v>
      </c>
      <c r="AP60">
        <v>0</v>
      </c>
      <c r="AQ60">
        <v>0</v>
      </c>
      <c r="AR60">
        <v>0</v>
      </c>
      <c r="AS60">
        <v>0</v>
      </c>
      <c r="AT60">
        <v>0</v>
      </c>
      <c r="AU60">
        <v>0</v>
      </c>
      <c r="AV60">
        <v>0</v>
      </c>
      <c r="AW60">
        <v>0</v>
      </c>
      <c r="AX60">
        <v>0</v>
      </c>
      <c r="AY60">
        <v>30</v>
      </c>
      <c r="AZ60">
        <v>0</v>
      </c>
      <c r="BA60">
        <v>0</v>
      </c>
      <c r="BB60">
        <v>0</v>
      </c>
      <c r="BC60">
        <v>0</v>
      </c>
      <c r="BD60">
        <v>0</v>
      </c>
      <c r="BE60" s="2">
        <v>30</v>
      </c>
      <c r="BF60" s="4">
        <v>113.8</v>
      </c>
      <c r="BG60" s="1">
        <v>0.26</v>
      </c>
      <c r="BH60">
        <v>1</v>
      </c>
      <c r="BI60">
        <v>1</v>
      </c>
      <c r="BJ60" s="3">
        <v>53.19</v>
      </c>
    </row>
    <row r="61" spans="1:62" ht="12.75">
      <c r="A61">
        <v>1490</v>
      </c>
      <c r="B61" t="s">
        <v>220</v>
      </c>
      <c r="C61" t="s">
        <v>583</v>
      </c>
      <c r="D61" s="14">
        <v>0</v>
      </c>
      <c r="E61" s="4">
        <f t="shared" si="3"/>
        <v>0</v>
      </c>
      <c r="F61" s="4">
        <f t="shared" si="4"/>
        <v>0</v>
      </c>
      <c r="H61" s="16">
        <f t="shared" si="0"/>
        <v>1272.05</v>
      </c>
      <c r="I61" s="26">
        <f t="shared" si="1"/>
        <v>0</v>
      </c>
      <c r="J61" s="26">
        <f t="shared" si="5"/>
        <v>0</v>
      </c>
      <c r="K61" s="20">
        <f t="shared" si="2"/>
        <v>25</v>
      </c>
      <c r="L61" s="4">
        <v>907.5</v>
      </c>
      <c r="M61" s="4">
        <v>70</v>
      </c>
      <c r="N61" s="4">
        <v>12</v>
      </c>
      <c r="O61" s="4">
        <v>989.5</v>
      </c>
      <c r="P61" s="4">
        <v>0</v>
      </c>
      <c r="Q61" s="4">
        <v>24</v>
      </c>
      <c r="R61" s="4">
        <v>14</v>
      </c>
      <c r="S61" s="4">
        <v>72</v>
      </c>
      <c r="T61" s="4">
        <v>3</v>
      </c>
      <c r="U61" s="4">
        <v>113</v>
      </c>
      <c r="V61" s="4">
        <v>0</v>
      </c>
      <c r="W61" s="4">
        <v>0</v>
      </c>
      <c r="X61" s="4">
        <v>50</v>
      </c>
      <c r="Y61" s="4">
        <v>50</v>
      </c>
      <c r="Z61" s="4">
        <v>0</v>
      </c>
      <c r="AA61" s="4">
        <v>0</v>
      </c>
      <c r="AB61" s="4">
        <v>0</v>
      </c>
      <c r="AC61" s="2">
        <v>1152.5</v>
      </c>
      <c r="AD61">
        <v>25</v>
      </c>
      <c r="AE61" s="1">
        <v>46.1</v>
      </c>
      <c r="AF61">
        <v>0</v>
      </c>
      <c r="AG61">
        <v>0</v>
      </c>
      <c r="AH61">
        <v>0</v>
      </c>
      <c r="AI61">
        <v>0</v>
      </c>
      <c r="AJ61">
        <v>0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35</v>
      </c>
      <c r="AQ61">
        <v>75</v>
      </c>
      <c r="AR61">
        <v>0</v>
      </c>
      <c r="AS61">
        <v>0</v>
      </c>
      <c r="AT61">
        <v>0</v>
      </c>
      <c r="AU61">
        <v>0</v>
      </c>
      <c r="AV61">
        <v>0</v>
      </c>
      <c r="AW61">
        <v>0</v>
      </c>
      <c r="AX61">
        <v>0</v>
      </c>
      <c r="AY61">
        <v>110</v>
      </c>
      <c r="AZ61">
        <v>0</v>
      </c>
      <c r="BA61">
        <v>0</v>
      </c>
      <c r="BB61">
        <v>0</v>
      </c>
      <c r="BC61">
        <v>9.55</v>
      </c>
      <c r="BD61">
        <v>9.55</v>
      </c>
      <c r="BE61" s="2">
        <v>119.55</v>
      </c>
      <c r="BF61" s="4">
        <v>25</v>
      </c>
      <c r="BG61" s="1">
        <v>4.78</v>
      </c>
      <c r="BH61">
        <v>1</v>
      </c>
      <c r="BI61">
        <v>1</v>
      </c>
      <c r="BJ61" s="3">
        <v>50.88</v>
      </c>
    </row>
    <row r="62" spans="1:62" s="21" customFormat="1" ht="12.75">
      <c r="A62" s="21">
        <v>253</v>
      </c>
      <c r="B62" s="21" t="s">
        <v>221</v>
      </c>
      <c r="C62" s="21" t="s">
        <v>23</v>
      </c>
      <c r="D62" s="23">
        <v>7974000</v>
      </c>
      <c r="E62" s="18">
        <f t="shared" si="3"/>
        <v>7149324</v>
      </c>
      <c r="F62" s="18">
        <f t="shared" si="4"/>
        <v>54161.545454545456</v>
      </c>
      <c r="G62" s="23">
        <v>14325924</v>
      </c>
      <c r="H62" s="24">
        <f t="shared" si="0"/>
        <v>6169.5</v>
      </c>
      <c r="I62" s="18">
        <f t="shared" si="1"/>
        <v>2322.0559202528566</v>
      </c>
      <c r="J62" s="27">
        <f t="shared" si="5"/>
        <v>108529.72727272728</v>
      </c>
      <c r="K62" s="25">
        <f t="shared" si="2"/>
        <v>132</v>
      </c>
      <c r="L62" s="18">
        <v>2314.5</v>
      </c>
      <c r="M62" s="18">
        <v>2700</v>
      </c>
      <c r="N62" s="18">
        <v>54</v>
      </c>
      <c r="O62" s="18">
        <v>5068.5</v>
      </c>
      <c r="P62" s="18">
        <v>0</v>
      </c>
      <c r="Q62" s="18">
        <v>84</v>
      </c>
      <c r="R62" s="18">
        <v>0</v>
      </c>
      <c r="S62" s="18">
        <v>0</v>
      </c>
      <c r="T62" s="18">
        <v>27</v>
      </c>
      <c r="U62" s="18">
        <v>111</v>
      </c>
      <c r="V62" s="18">
        <v>0</v>
      </c>
      <c r="W62" s="18">
        <v>0</v>
      </c>
      <c r="X62" s="18">
        <v>50</v>
      </c>
      <c r="Y62" s="18">
        <v>50</v>
      </c>
      <c r="Z62" s="18">
        <v>100</v>
      </c>
      <c r="AA62" s="18">
        <v>300</v>
      </c>
      <c r="AB62" s="18">
        <v>400</v>
      </c>
      <c r="AC62" s="2">
        <v>5629.5</v>
      </c>
      <c r="AD62" s="21">
        <v>132</v>
      </c>
      <c r="AE62" s="3">
        <v>42.65</v>
      </c>
      <c r="AF62" s="21">
        <v>0</v>
      </c>
      <c r="AG62" s="21">
        <v>0</v>
      </c>
      <c r="AH62" s="21">
        <v>460</v>
      </c>
      <c r="AI62" s="21">
        <v>0</v>
      </c>
      <c r="AJ62" s="21">
        <v>460</v>
      </c>
      <c r="AK62" s="21">
        <v>0</v>
      </c>
      <c r="AL62" s="21">
        <v>0</v>
      </c>
      <c r="AM62" s="21">
        <v>0</v>
      </c>
      <c r="AN62" s="21">
        <v>30</v>
      </c>
      <c r="AO62" s="21">
        <v>0</v>
      </c>
      <c r="AP62" s="21">
        <v>35</v>
      </c>
      <c r="AQ62" s="21">
        <v>15</v>
      </c>
      <c r="AR62" s="21">
        <v>0</v>
      </c>
      <c r="AS62" s="21">
        <v>0</v>
      </c>
      <c r="AT62" s="21">
        <v>0</v>
      </c>
      <c r="AU62" s="21">
        <v>0</v>
      </c>
      <c r="AV62" s="21">
        <v>0</v>
      </c>
      <c r="AW62" s="21">
        <v>0</v>
      </c>
      <c r="AX62" s="21">
        <v>0</v>
      </c>
      <c r="AY62" s="21">
        <v>80</v>
      </c>
      <c r="AZ62" s="21">
        <v>0</v>
      </c>
      <c r="BA62" s="21">
        <v>0</v>
      </c>
      <c r="BB62" s="21">
        <v>0</v>
      </c>
      <c r="BC62" s="21">
        <v>0</v>
      </c>
      <c r="BD62" s="21">
        <v>0</v>
      </c>
      <c r="BE62" s="2">
        <v>540</v>
      </c>
      <c r="BF62" s="18">
        <v>132</v>
      </c>
      <c r="BG62" s="3">
        <v>4.09</v>
      </c>
      <c r="BH62" s="21">
        <v>1</v>
      </c>
      <c r="BI62" s="21">
        <v>1</v>
      </c>
      <c r="BJ62" s="3">
        <v>46.74</v>
      </c>
    </row>
    <row r="63" spans="1:62" ht="12.75">
      <c r="A63">
        <v>189</v>
      </c>
      <c r="B63" t="s">
        <v>221</v>
      </c>
      <c r="C63" t="s">
        <v>611</v>
      </c>
      <c r="D63" s="14">
        <v>1864000</v>
      </c>
      <c r="E63" s="4">
        <f t="shared" si="3"/>
        <v>-10385</v>
      </c>
      <c r="F63" s="4">
        <f t="shared" si="4"/>
        <v>-455.48245614035085</v>
      </c>
      <c r="G63" s="14">
        <v>1667215</v>
      </c>
      <c r="H63" s="16">
        <f t="shared" si="0"/>
        <v>954</v>
      </c>
      <c r="I63" s="26">
        <f t="shared" si="1"/>
        <v>1747.604821802935</v>
      </c>
      <c r="J63" s="26">
        <f t="shared" si="5"/>
        <v>73123.4649122807</v>
      </c>
      <c r="K63" s="20">
        <f t="shared" si="2"/>
        <v>22.8</v>
      </c>
      <c r="L63" s="4">
        <v>268</v>
      </c>
      <c r="M63" s="4">
        <v>282</v>
      </c>
      <c r="N63" s="4">
        <v>26</v>
      </c>
      <c r="O63" s="4">
        <v>576</v>
      </c>
      <c r="P63" s="4">
        <v>0</v>
      </c>
      <c r="Q63" s="4">
        <v>24</v>
      </c>
      <c r="R63" s="4">
        <v>21</v>
      </c>
      <c r="S63" s="4">
        <v>0</v>
      </c>
      <c r="T63" s="4">
        <v>3</v>
      </c>
      <c r="U63" s="4">
        <v>48</v>
      </c>
      <c r="V63" s="4">
        <v>0</v>
      </c>
      <c r="W63" s="4">
        <v>0</v>
      </c>
      <c r="X63" s="4">
        <v>250</v>
      </c>
      <c r="Y63" s="4">
        <v>250</v>
      </c>
      <c r="Z63" s="4">
        <v>0</v>
      </c>
      <c r="AA63" s="4">
        <v>0</v>
      </c>
      <c r="AB63" s="4">
        <v>0</v>
      </c>
      <c r="AC63" s="2">
        <v>874</v>
      </c>
      <c r="AD63">
        <v>22.8</v>
      </c>
      <c r="AE63" s="1">
        <v>38.33</v>
      </c>
      <c r="AF63">
        <v>0</v>
      </c>
      <c r="AG63">
        <v>0</v>
      </c>
      <c r="AH63">
        <v>80</v>
      </c>
      <c r="AI63">
        <v>0</v>
      </c>
      <c r="AJ63">
        <v>80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  <c r="AS63">
        <v>0</v>
      </c>
      <c r="AT63">
        <v>0</v>
      </c>
      <c r="AU63">
        <v>0</v>
      </c>
      <c r="AV63">
        <v>0</v>
      </c>
      <c r="AW63">
        <v>0</v>
      </c>
      <c r="AX63">
        <v>0</v>
      </c>
      <c r="AY63">
        <v>0</v>
      </c>
      <c r="AZ63">
        <v>0</v>
      </c>
      <c r="BA63">
        <v>0</v>
      </c>
      <c r="BB63">
        <v>0</v>
      </c>
      <c r="BC63">
        <v>0</v>
      </c>
      <c r="BD63">
        <v>0</v>
      </c>
      <c r="BE63" s="2">
        <v>80</v>
      </c>
      <c r="BF63" s="4">
        <v>22.8</v>
      </c>
      <c r="BG63" s="1">
        <v>3.51</v>
      </c>
      <c r="BH63">
        <v>1</v>
      </c>
      <c r="BI63">
        <v>1</v>
      </c>
      <c r="BJ63" s="3">
        <v>41.84</v>
      </c>
    </row>
    <row r="64" spans="1:62" ht="12.75">
      <c r="A64">
        <v>417</v>
      </c>
      <c r="B64" t="s">
        <v>221</v>
      </c>
      <c r="C64" t="s">
        <v>547</v>
      </c>
      <c r="D64" s="14">
        <v>42000</v>
      </c>
      <c r="E64" s="4">
        <f t="shared" si="3"/>
        <v>415126</v>
      </c>
      <c r="F64" s="4">
        <f t="shared" si="4"/>
        <v>9883.952380952382</v>
      </c>
      <c r="G64" s="14">
        <v>452926</v>
      </c>
      <c r="H64" s="16">
        <f t="shared" si="0"/>
        <v>1043</v>
      </c>
      <c r="I64" s="26">
        <f t="shared" si="1"/>
        <v>434.25311601150526</v>
      </c>
      <c r="J64" s="26">
        <f t="shared" si="5"/>
        <v>10783.952380952382</v>
      </c>
      <c r="K64" s="20">
        <f t="shared" si="2"/>
        <v>42</v>
      </c>
      <c r="L64" s="4">
        <v>84</v>
      </c>
      <c r="M64" s="4">
        <v>618</v>
      </c>
      <c r="N64" s="4">
        <v>0</v>
      </c>
      <c r="O64" s="4">
        <v>702</v>
      </c>
      <c r="P64" s="4">
        <v>0</v>
      </c>
      <c r="Q64" s="4">
        <v>276</v>
      </c>
      <c r="R64" s="4">
        <v>35</v>
      </c>
      <c r="S64" s="4">
        <v>0</v>
      </c>
      <c r="T64" s="4">
        <v>30</v>
      </c>
      <c r="U64" s="4">
        <v>341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  <c r="AC64" s="2">
        <v>1043</v>
      </c>
      <c r="AD64">
        <v>42</v>
      </c>
      <c r="AE64" s="1">
        <v>24.83</v>
      </c>
      <c r="AF64">
        <v>0</v>
      </c>
      <c r="AG64">
        <v>0</v>
      </c>
      <c r="AH64">
        <v>0</v>
      </c>
      <c r="AI64">
        <v>0</v>
      </c>
      <c r="AJ64">
        <v>0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  <c r="AS64">
        <v>0</v>
      </c>
      <c r="AT64">
        <v>0</v>
      </c>
      <c r="AU64">
        <v>0</v>
      </c>
      <c r="AV64">
        <v>0</v>
      </c>
      <c r="AW64">
        <v>0</v>
      </c>
      <c r="AX64">
        <v>0</v>
      </c>
      <c r="AY64">
        <v>0</v>
      </c>
      <c r="AZ64">
        <v>0</v>
      </c>
      <c r="BA64">
        <v>0</v>
      </c>
      <c r="BB64">
        <v>0</v>
      </c>
      <c r="BC64">
        <v>0</v>
      </c>
      <c r="BD64">
        <v>0</v>
      </c>
      <c r="BE64" s="2">
        <v>0</v>
      </c>
      <c r="BF64" s="4">
        <v>42</v>
      </c>
      <c r="BG64" s="1">
        <v>0</v>
      </c>
      <c r="BH64">
        <v>1</v>
      </c>
      <c r="BI64">
        <v>1</v>
      </c>
      <c r="BJ64" s="3">
        <v>24.83</v>
      </c>
    </row>
    <row r="65" spans="1:62" ht="12.75">
      <c r="A65">
        <v>421</v>
      </c>
      <c r="B65" t="s">
        <v>221</v>
      </c>
      <c r="C65" t="s">
        <v>550</v>
      </c>
      <c r="D65" s="14">
        <v>1170001</v>
      </c>
      <c r="E65" s="4">
        <f t="shared" si="3"/>
        <v>-603427.9000000001</v>
      </c>
      <c r="F65" s="4">
        <f t="shared" si="4"/>
        <v>-8645.098853868198</v>
      </c>
      <c r="G65" s="14">
        <v>449573</v>
      </c>
      <c r="H65" s="16">
        <f t="shared" si="0"/>
        <v>2082.25</v>
      </c>
      <c r="I65" s="26">
        <f t="shared" si="1"/>
        <v>215.90731180213712</v>
      </c>
      <c r="J65" s="26">
        <f t="shared" si="5"/>
        <v>6440.8739255014325</v>
      </c>
      <c r="K65" s="20">
        <f t="shared" si="2"/>
        <v>69.8</v>
      </c>
      <c r="L65" s="4">
        <v>671</v>
      </c>
      <c r="M65" s="4">
        <v>1131</v>
      </c>
      <c r="N65" s="4">
        <v>24</v>
      </c>
      <c r="O65" s="4">
        <v>1826</v>
      </c>
      <c r="P65" s="4">
        <v>0</v>
      </c>
      <c r="Q65" s="4">
        <v>132</v>
      </c>
      <c r="R65" s="4">
        <v>7</v>
      </c>
      <c r="S65" s="4">
        <v>0</v>
      </c>
      <c r="T65" s="4">
        <v>17.25</v>
      </c>
      <c r="U65" s="4">
        <v>156.25</v>
      </c>
      <c r="V65" s="4">
        <v>0</v>
      </c>
      <c r="W65" s="4">
        <v>0</v>
      </c>
      <c r="X65" s="4">
        <v>0</v>
      </c>
      <c r="Y65" s="4">
        <v>0</v>
      </c>
      <c r="Z65" s="4">
        <v>100</v>
      </c>
      <c r="AA65" s="4">
        <v>0</v>
      </c>
      <c r="AB65" s="4">
        <v>100</v>
      </c>
      <c r="AC65" s="2">
        <v>2082.25</v>
      </c>
      <c r="AD65">
        <v>69.8</v>
      </c>
      <c r="AE65" s="1">
        <v>29.83</v>
      </c>
      <c r="AF65">
        <v>0</v>
      </c>
      <c r="AG65">
        <v>0</v>
      </c>
      <c r="AH65">
        <v>0</v>
      </c>
      <c r="AI65">
        <v>0</v>
      </c>
      <c r="AJ65">
        <v>0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0</v>
      </c>
      <c r="AT65">
        <v>0</v>
      </c>
      <c r="AU65">
        <v>0</v>
      </c>
      <c r="AV65">
        <v>0</v>
      </c>
      <c r="AW65">
        <v>0</v>
      </c>
      <c r="AX65">
        <v>0</v>
      </c>
      <c r="AY65">
        <v>0</v>
      </c>
      <c r="AZ65">
        <v>0</v>
      </c>
      <c r="BA65">
        <v>0</v>
      </c>
      <c r="BB65">
        <v>0</v>
      </c>
      <c r="BC65">
        <v>0</v>
      </c>
      <c r="BD65">
        <v>0</v>
      </c>
      <c r="BE65" s="2">
        <v>0</v>
      </c>
      <c r="BF65" s="4">
        <v>69.8</v>
      </c>
      <c r="BG65" s="1">
        <v>0</v>
      </c>
      <c r="BH65">
        <v>1</v>
      </c>
      <c r="BI65">
        <v>1</v>
      </c>
      <c r="BJ65" s="3">
        <v>29.83</v>
      </c>
    </row>
    <row r="66" spans="1:62" ht="12.75">
      <c r="A66">
        <v>415</v>
      </c>
      <c r="B66" t="s">
        <v>221</v>
      </c>
      <c r="C66" t="s">
        <v>545</v>
      </c>
      <c r="D66" s="14">
        <v>162000</v>
      </c>
      <c r="E66" s="4">
        <f t="shared" si="3"/>
        <v>28738</v>
      </c>
      <c r="F66" s="4">
        <f t="shared" si="4"/>
        <v>475.794701986755</v>
      </c>
      <c r="G66" s="14">
        <v>174538</v>
      </c>
      <c r="H66" s="16">
        <f aca="true" t="shared" si="6" ref="H66:H129">AC66+BE66</f>
        <v>1346</v>
      </c>
      <c r="I66" s="26">
        <f aca="true" t="shared" si="7" ref="I66:I129">G66/H66</f>
        <v>129.67161961367015</v>
      </c>
      <c r="J66" s="26">
        <f t="shared" si="5"/>
        <v>2889.701986754967</v>
      </c>
      <c r="K66" s="20">
        <f aca="true" t="shared" si="8" ref="K66:K129">BF66</f>
        <v>60.4</v>
      </c>
      <c r="L66" s="4">
        <v>139</v>
      </c>
      <c r="M66" s="4">
        <v>595</v>
      </c>
      <c r="N66" s="4">
        <v>24</v>
      </c>
      <c r="O66" s="4">
        <v>758</v>
      </c>
      <c r="P66" s="4">
        <v>0</v>
      </c>
      <c r="Q66" s="4">
        <v>96</v>
      </c>
      <c r="R66" s="4">
        <v>28</v>
      </c>
      <c r="S66" s="4">
        <v>171</v>
      </c>
      <c r="T66" s="4">
        <v>18</v>
      </c>
      <c r="U66" s="4">
        <v>313</v>
      </c>
      <c r="V66" s="4">
        <v>0</v>
      </c>
      <c r="W66" s="4">
        <v>0</v>
      </c>
      <c r="X66" s="4">
        <v>150</v>
      </c>
      <c r="Y66" s="4">
        <v>150</v>
      </c>
      <c r="Z66" s="4">
        <v>100</v>
      </c>
      <c r="AA66" s="4">
        <v>0</v>
      </c>
      <c r="AB66" s="4">
        <v>100</v>
      </c>
      <c r="AC66" s="2">
        <v>1321</v>
      </c>
      <c r="AD66">
        <v>60.4</v>
      </c>
      <c r="AE66" s="1">
        <v>21.87</v>
      </c>
      <c r="AF66">
        <v>0</v>
      </c>
      <c r="AG66">
        <v>0</v>
      </c>
      <c r="AH66">
        <v>0</v>
      </c>
      <c r="AI66">
        <v>0</v>
      </c>
      <c r="AJ66">
        <v>0</v>
      </c>
      <c r="AK66">
        <v>0</v>
      </c>
      <c r="AL66">
        <v>25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  <c r="AS66">
        <v>0</v>
      </c>
      <c r="AT66">
        <v>0</v>
      </c>
      <c r="AU66">
        <v>0</v>
      </c>
      <c r="AV66">
        <v>0</v>
      </c>
      <c r="AW66">
        <v>0</v>
      </c>
      <c r="AX66">
        <v>0</v>
      </c>
      <c r="AY66">
        <v>25</v>
      </c>
      <c r="AZ66">
        <v>0</v>
      </c>
      <c r="BA66">
        <v>0</v>
      </c>
      <c r="BB66">
        <v>0</v>
      </c>
      <c r="BC66">
        <v>0</v>
      </c>
      <c r="BD66">
        <v>0</v>
      </c>
      <c r="BE66" s="2">
        <v>25</v>
      </c>
      <c r="BF66" s="4">
        <v>60.4</v>
      </c>
      <c r="BG66" s="1">
        <v>0.41</v>
      </c>
      <c r="BH66">
        <v>1</v>
      </c>
      <c r="BI66">
        <v>1</v>
      </c>
      <c r="BJ66" s="3">
        <v>22.28</v>
      </c>
    </row>
    <row r="67" spans="1:62" ht="12.75">
      <c r="A67">
        <v>416</v>
      </c>
      <c r="B67" t="s">
        <v>221</v>
      </c>
      <c r="C67" t="s">
        <v>546</v>
      </c>
      <c r="D67" s="14">
        <v>439000</v>
      </c>
      <c r="E67" s="4">
        <f aca="true" t="shared" si="9" ref="E67:E130">G67-(0.9*D67)</f>
        <v>69740</v>
      </c>
      <c r="F67" s="4">
        <f aca="true" t="shared" si="10" ref="F67:F130">E67/K67</f>
        <v>529.9392097264438</v>
      </c>
      <c r="G67" s="14">
        <v>464840</v>
      </c>
      <c r="H67" s="16">
        <f t="shared" si="6"/>
        <v>3788.5</v>
      </c>
      <c r="I67" s="26">
        <f t="shared" si="7"/>
        <v>122.69763758743566</v>
      </c>
      <c r="J67" s="26">
        <f aca="true" t="shared" si="11" ref="J67:J130">G67/K67</f>
        <v>3532.2188449848027</v>
      </c>
      <c r="K67" s="20">
        <f t="shared" si="8"/>
        <v>131.6</v>
      </c>
      <c r="L67" s="4">
        <v>328</v>
      </c>
      <c r="M67" s="4">
        <v>1650</v>
      </c>
      <c r="N67" s="4">
        <v>38</v>
      </c>
      <c r="O67" s="4">
        <v>2016</v>
      </c>
      <c r="P67" s="4">
        <v>24</v>
      </c>
      <c r="Q67" s="4">
        <v>324</v>
      </c>
      <c r="R67" s="4">
        <v>399</v>
      </c>
      <c r="S67" s="4">
        <v>117</v>
      </c>
      <c r="T67" s="4">
        <v>198.5</v>
      </c>
      <c r="U67" s="4">
        <v>1062.5</v>
      </c>
      <c r="V67" s="4">
        <v>0</v>
      </c>
      <c r="W67" s="4">
        <v>150</v>
      </c>
      <c r="X67" s="4">
        <v>150</v>
      </c>
      <c r="Y67" s="4">
        <v>300</v>
      </c>
      <c r="Z67" s="4">
        <v>100</v>
      </c>
      <c r="AA67" s="4">
        <v>300</v>
      </c>
      <c r="AB67" s="4">
        <v>400</v>
      </c>
      <c r="AC67" s="2">
        <v>3778.5</v>
      </c>
      <c r="AD67">
        <v>131.6</v>
      </c>
      <c r="AE67" s="1">
        <v>28.71</v>
      </c>
      <c r="AF67">
        <v>0</v>
      </c>
      <c r="AG67">
        <v>0</v>
      </c>
      <c r="AH67">
        <v>0</v>
      </c>
      <c r="AI67">
        <v>0</v>
      </c>
      <c r="AJ67">
        <v>0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  <c r="AS67">
        <v>0</v>
      </c>
      <c r="AT67">
        <v>0</v>
      </c>
      <c r="AU67">
        <v>0</v>
      </c>
      <c r="AV67">
        <v>0</v>
      </c>
      <c r="AW67">
        <v>0</v>
      </c>
      <c r="AX67">
        <v>10</v>
      </c>
      <c r="AY67">
        <v>10</v>
      </c>
      <c r="AZ67">
        <v>0</v>
      </c>
      <c r="BA67">
        <v>0</v>
      </c>
      <c r="BB67">
        <v>0</v>
      </c>
      <c r="BC67">
        <v>0</v>
      </c>
      <c r="BD67">
        <v>0</v>
      </c>
      <c r="BE67" s="2">
        <v>10</v>
      </c>
      <c r="BF67" s="4">
        <v>131.6</v>
      </c>
      <c r="BG67" s="1">
        <v>0.08</v>
      </c>
      <c r="BH67">
        <v>1</v>
      </c>
      <c r="BI67">
        <v>1</v>
      </c>
      <c r="BJ67" s="3">
        <v>28.79</v>
      </c>
    </row>
    <row r="68" spans="1:62" ht="12.75">
      <c r="A68">
        <v>1145</v>
      </c>
      <c r="B68" t="s">
        <v>221</v>
      </c>
      <c r="C68" t="s">
        <v>465</v>
      </c>
      <c r="D68" s="14">
        <v>301000</v>
      </c>
      <c r="E68" s="4">
        <f t="shared" si="9"/>
        <v>116572</v>
      </c>
      <c r="F68" s="4">
        <f t="shared" si="10"/>
        <v>1020.7705779334501</v>
      </c>
      <c r="G68" s="14">
        <v>387472</v>
      </c>
      <c r="H68" s="16">
        <f t="shared" si="6"/>
        <v>6079.75</v>
      </c>
      <c r="I68" s="26">
        <f t="shared" si="7"/>
        <v>63.731567909864715</v>
      </c>
      <c r="J68" s="26">
        <f t="shared" si="11"/>
        <v>3392.92469352014</v>
      </c>
      <c r="K68" s="20">
        <f t="shared" si="8"/>
        <v>114.2</v>
      </c>
      <c r="L68" s="4">
        <v>4159.25</v>
      </c>
      <c r="M68" s="4">
        <v>903.75</v>
      </c>
      <c r="N68" s="4">
        <v>78</v>
      </c>
      <c r="O68" s="4">
        <v>5141</v>
      </c>
      <c r="P68" s="4">
        <v>120</v>
      </c>
      <c r="Q68" s="4">
        <v>288</v>
      </c>
      <c r="R68" s="4">
        <v>301</v>
      </c>
      <c r="S68" s="4">
        <v>0</v>
      </c>
      <c r="T68" s="4">
        <v>59.75</v>
      </c>
      <c r="U68" s="4">
        <v>768.75</v>
      </c>
      <c r="V68" s="4">
        <v>0</v>
      </c>
      <c r="W68" s="4">
        <v>0</v>
      </c>
      <c r="X68" s="4">
        <v>50</v>
      </c>
      <c r="Y68" s="4">
        <v>50</v>
      </c>
      <c r="Z68" s="4">
        <v>100</v>
      </c>
      <c r="AA68" s="4">
        <v>0</v>
      </c>
      <c r="AB68" s="4">
        <v>100</v>
      </c>
      <c r="AC68" s="2">
        <v>6059.75</v>
      </c>
      <c r="AD68">
        <v>114.2</v>
      </c>
      <c r="AE68" s="1">
        <v>53.06</v>
      </c>
      <c r="AF68">
        <v>0</v>
      </c>
      <c r="AG68">
        <v>0</v>
      </c>
      <c r="AH68">
        <v>0</v>
      </c>
      <c r="AI68">
        <v>0</v>
      </c>
      <c r="AJ68">
        <v>0</v>
      </c>
      <c r="AK68">
        <v>0</v>
      </c>
      <c r="AL68">
        <v>0</v>
      </c>
      <c r="AM68">
        <v>0</v>
      </c>
      <c r="AN68">
        <v>20</v>
      </c>
      <c r="AO68">
        <v>0</v>
      </c>
      <c r="AP68">
        <v>0</v>
      </c>
      <c r="AQ68">
        <v>0</v>
      </c>
      <c r="AR68">
        <v>0</v>
      </c>
      <c r="AS68">
        <v>0</v>
      </c>
      <c r="AT68">
        <v>0</v>
      </c>
      <c r="AU68">
        <v>0</v>
      </c>
      <c r="AV68">
        <v>0</v>
      </c>
      <c r="AW68">
        <v>0</v>
      </c>
      <c r="AX68">
        <v>0</v>
      </c>
      <c r="AY68">
        <v>20</v>
      </c>
      <c r="AZ68">
        <v>0</v>
      </c>
      <c r="BA68">
        <v>0</v>
      </c>
      <c r="BB68">
        <v>0</v>
      </c>
      <c r="BC68">
        <v>0</v>
      </c>
      <c r="BD68">
        <v>0</v>
      </c>
      <c r="BE68" s="2">
        <v>20</v>
      </c>
      <c r="BF68" s="4">
        <v>114.2</v>
      </c>
      <c r="BG68" s="1">
        <v>0.18</v>
      </c>
      <c r="BH68">
        <v>1</v>
      </c>
      <c r="BI68">
        <v>1</v>
      </c>
      <c r="BJ68" s="3">
        <v>53.24</v>
      </c>
    </row>
    <row r="69" spans="1:62" ht="12.75">
      <c r="A69">
        <v>754</v>
      </c>
      <c r="B69" t="s">
        <v>221</v>
      </c>
      <c r="C69" t="s">
        <v>426</v>
      </c>
      <c r="D69" s="14">
        <v>114000</v>
      </c>
      <c r="E69" s="4">
        <f t="shared" si="9"/>
        <v>68400</v>
      </c>
      <c r="F69" s="4">
        <f t="shared" si="10"/>
        <v>789.8383371824481</v>
      </c>
      <c r="G69" s="14">
        <v>171000</v>
      </c>
      <c r="H69" s="16">
        <f t="shared" si="6"/>
        <v>3442.5</v>
      </c>
      <c r="I69" s="26">
        <f t="shared" si="7"/>
        <v>49.673202614379086</v>
      </c>
      <c r="J69" s="26">
        <f t="shared" si="11"/>
        <v>1974.5958429561201</v>
      </c>
      <c r="K69" s="20">
        <f t="shared" si="8"/>
        <v>86.6</v>
      </c>
      <c r="L69" s="4">
        <v>1627.5</v>
      </c>
      <c r="M69" s="4">
        <v>864</v>
      </c>
      <c r="N69" s="4">
        <v>6</v>
      </c>
      <c r="O69" s="4">
        <v>2497.5</v>
      </c>
      <c r="P69" s="4">
        <v>0</v>
      </c>
      <c r="Q69" s="4">
        <v>204</v>
      </c>
      <c r="R69" s="4">
        <v>532</v>
      </c>
      <c r="S69" s="4">
        <v>0</v>
      </c>
      <c r="T69" s="4">
        <v>159</v>
      </c>
      <c r="U69" s="4">
        <v>895</v>
      </c>
      <c r="V69" s="4">
        <v>0</v>
      </c>
      <c r="W69" s="4">
        <v>0</v>
      </c>
      <c r="X69" s="4">
        <v>0</v>
      </c>
      <c r="Y69" s="4">
        <v>0</v>
      </c>
      <c r="Z69" s="4">
        <v>50</v>
      </c>
      <c r="AA69" s="4">
        <v>0</v>
      </c>
      <c r="AB69" s="4">
        <v>50</v>
      </c>
      <c r="AC69" s="2">
        <v>3442.5</v>
      </c>
      <c r="AD69">
        <v>86.6</v>
      </c>
      <c r="AE69" s="1">
        <v>39.75</v>
      </c>
      <c r="AF69">
        <v>0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0</v>
      </c>
      <c r="BE69" s="2">
        <v>0</v>
      </c>
      <c r="BF69" s="4">
        <v>86.6</v>
      </c>
      <c r="BG69" s="1">
        <v>0</v>
      </c>
      <c r="BH69">
        <v>1</v>
      </c>
      <c r="BI69">
        <v>1</v>
      </c>
      <c r="BJ69" s="3">
        <v>39.75</v>
      </c>
    </row>
    <row r="70" spans="1:62" ht="12.75">
      <c r="A70">
        <v>983</v>
      </c>
      <c r="B70" t="s">
        <v>221</v>
      </c>
      <c r="C70" t="s">
        <v>241</v>
      </c>
      <c r="D70" s="14">
        <v>73000</v>
      </c>
      <c r="E70" s="4">
        <f t="shared" si="9"/>
        <v>1460</v>
      </c>
      <c r="F70" s="4">
        <f t="shared" si="10"/>
        <v>20.857142857142858</v>
      </c>
      <c r="G70" s="14">
        <v>67160</v>
      </c>
      <c r="H70" s="16">
        <f t="shared" si="6"/>
        <v>1399</v>
      </c>
      <c r="I70" s="26">
        <f t="shared" si="7"/>
        <v>48.005718370264475</v>
      </c>
      <c r="J70" s="26">
        <f t="shared" si="11"/>
        <v>959.4285714285714</v>
      </c>
      <c r="K70" s="20">
        <f t="shared" si="8"/>
        <v>70</v>
      </c>
      <c r="L70" s="4">
        <v>33</v>
      </c>
      <c r="M70" s="4">
        <v>264</v>
      </c>
      <c r="N70" s="4">
        <v>24</v>
      </c>
      <c r="O70" s="4">
        <v>321</v>
      </c>
      <c r="P70" s="4">
        <v>24</v>
      </c>
      <c r="Q70" s="4">
        <v>372</v>
      </c>
      <c r="R70" s="4">
        <v>378</v>
      </c>
      <c r="S70" s="4">
        <v>246</v>
      </c>
      <c r="T70" s="4">
        <v>58</v>
      </c>
      <c r="U70" s="4">
        <v>1078</v>
      </c>
      <c r="V70" s="4">
        <v>0</v>
      </c>
      <c r="W70" s="4">
        <v>0</v>
      </c>
      <c r="X70" s="4">
        <v>0</v>
      </c>
      <c r="Y70" s="4">
        <v>0</v>
      </c>
      <c r="Z70" s="4">
        <v>0</v>
      </c>
      <c r="AA70" s="4">
        <v>0</v>
      </c>
      <c r="AB70" s="4">
        <v>0</v>
      </c>
      <c r="AC70" s="2">
        <v>1399</v>
      </c>
      <c r="AD70">
        <v>70</v>
      </c>
      <c r="AE70" s="1">
        <v>19.99</v>
      </c>
      <c r="AF70">
        <v>0</v>
      </c>
      <c r="AG70">
        <v>0</v>
      </c>
      <c r="AH70">
        <v>0</v>
      </c>
      <c r="AI70">
        <v>0</v>
      </c>
      <c r="AJ70">
        <v>0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0</v>
      </c>
      <c r="AS70">
        <v>0</v>
      </c>
      <c r="AT70">
        <v>0</v>
      </c>
      <c r="AU70">
        <v>0</v>
      </c>
      <c r="AV70">
        <v>0</v>
      </c>
      <c r="AW70">
        <v>0</v>
      </c>
      <c r="AX70">
        <v>0</v>
      </c>
      <c r="AY70">
        <v>0</v>
      </c>
      <c r="AZ70">
        <v>0</v>
      </c>
      <c r="BA70">
        <v>0</v>
      </c>
      <c r="BB70">
        <v>0</v>
      </c>
      <c r="BC70">
        <v>0</v>
      </c>
      <c r="BD70">
        <v>0</v>
      </c>
      <c r="BE70" s="2">
        <v>0</v>
      </c>
      <c r="BF70" s="4">
        <v>70</v>
      </c>
      <c r="BG70" s="1">
        <v>0</v>
      </c>
      <c r="BH70">
        <v>1</v>
      </c>
      <c r="BI70">
        <v>1</v>
      </c>
      <c r="BJ70" s="3">
        <v>19.99</v>
      </c>
    </row>
    <row r="71" spans="1:62" ht="12.75">
      <c r="A71">
        <v>1068</v>
      </c>
      <c r="B71" t="s">
        <v>221</v>
      </c>
      <c r="C71" t="s">
        <v>248</v>
      </c>
      <c r="D71" s="14">
        <v>397000</v>
      </c>
      <c r="E71" s="4">
        <f t="shared" si="9"/>
        <v>67319</v>
      </c>
      <c r="F71" s="4">
        <f t="shared" si="10"/>
        <v>358.46112886048985</v>
      </c>
      <c r="G71" s="14">
        <v>424619</v>
      </c>
      <c r="H71" s="16">
        <f t="shared" si="6"/>
        <v>9936.5</v>
      </c>
      <c r="I71" s="26">
        <f t="shared" si="7"/>
        <v>42.733256176722186</v>
      </c>
      <c r="J71" s="26">
        <f t="shared" si="11"/>
        <v>2261.017039403621</v>
      </c>
      <c r="K71" s="20">
        <f t="shared" si="8"/>
        <v>187.8</v>
      </c>
      <c r="L71" s="4">
        <v>6862.25</v>
      </c>
      <c r="M71" s="4">
        <v>2097</v>
      </c>
      <c r="N71" s="4">
        <v>0</v>
      </c>
      <c r="O71" s="4">
        <v>8959.25</v>
      </c>
      <c r="P71" s="4">
        <v>0</v>
      </c>
      <c r="Q71" s="4">
        <v>600</v>
      </c>
      <c r="R71" s="4">
        <v>0</v>
      </c>
      <c r="S71" s="4">
        <v>0</v>
      </c>
      <c r="T71" s="4">
        <v>77.25</v>
      </c>
      <c r="U71" s="4">
        <v>677.25</v>
      </c>
      <c r="V71" s="4">
        <v>0</v>
      </c>
      <c r="W71" s="4">
        <v>0</v>
      </c>
      <c r="X71" s="4">
        <v>0</v>
      </c>
      <c r="Y71" s="4">
        <v>0</v>
      </c>
      <c r="Z71" s="4">
        <v>150</v>
      </c>
      <c r="AA71" s="4">
        <v>150</v>
      </c>
      <c r="AB71" s="4">
        <v>300</v>
      </c>
      <c r="AC71" s="2">
        <v>9936.5</v>
      </c>
      <c r="AD71">
        <v>187.8</v>
      </c>
      <c r="AE71" s="1">
        <v>52.91</v>
      </c>
      <c r="AF71">
        <v>0</v>
      </c>
      <c r="AG71">
        <v>0</v>
      </c>
      <c r="AH71">
        <v>0</v>
      </c>
      <c r="AI71">
        <v>0</v>
      </c>
      <c r="AJ71">
        <v>0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0</v>
      </c>
      <c r="AU71">
        <v>0</v>
      </c>
      <c r="AV71">
        <v>0</v>
      </c>
      <c r="AW71">
        <v>0</v>
      </c>
      <c r="AX71">
        <v>0</v>
      </c>
      <c r="AY71">
        <v>0</v>
      </c>
      <c r="AZ71">
        <v>0</v>
      </c>
      <c r="BA71">
        <v>0</v>
      </c>
      <c r="BB71">
        <v>0</v>
      </c>
      <c r="BC71">
        <v>0</v>
      </c>
      <c r="BD71">
        <v>0</v>
      </c>
      <c r="BE71" s="2">
        <v>0</v>
      </c>
      <c r="BF71" s="4">
        <v>187.8</v>
      </c>
      <c r="BG71" s="1">
        <v>0</v>
      </c>
      <c r="BH71">
        <v>1</v>
      </c>
      <c r="BI71">
        <v>1</v>
      </c>
      <c r="BJ71" s="3">
        <v>52.91</v>
      </c>
    </row>
    <row r="72" spans="1:62" ht="12.75">
      <c r="A72">
        <v>695</v>
      </c>
      <c r="B72" t="s">
        <v>221</v>
      </c>
      <c r="C72" t="s">
        <v>137</v>
      </c>
      <c r="D72" s="14">
        <v>67000</v>
      </c>
      <c r="E72" s="4">
        <f t="shared" si="9"/>
        <v>1340</v>
      </c>
      <c r="F72" s="4">
        <f t="shared" si="10"/>
        <v>19.76401179941003</v>
      </c>
      <c r="G72" s="14">
        <v>61640</v>
      </c>
      <c r="H72" s="16">
        <f t="shared" si="6"/>
        <v>1555</v>
      </c>
      <c r="I72" s="26">
        <f t="shared" si="7"/>
        <v>39.639871382636656</v>
      </c>
      <c r="J72" s="26">
        <f t="shared" si="11"/>
        <v>909.1445427728614</v>
      </c>
      <c r="K72" s="20">
        <f t="shared" si="8"/>
        <v>67.8</v>
      </c>
      <c r="L72" s="4">
        <v>260</v>
      </c>
      <c r="M72" s="4">
        <v>519</v>
      </c>
      <c r="N72" s="4">
        <v>0</v>
      </c>
      <c r="O72" s="4">
        <v>779</v>
      </c>
      <c r="P72" s="4">
        <v>96</v>
      </c>
      <c r="Q72" s="4">
        <v>456</v>
      </c>
      <c r="R72" s="4">
        <v>70</v>
      </c>
      <c r="S72" s="4">
        <v>129</v>
      </c>
      <c r="T72" s="4">
        <v>15</v>
      </c>
      <c r="U72" s="4">
        <v>766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4">
        <v>0</v>
      </c>
      <c r="AB72" s="4">
        <v>0</v>
      </c>
      <c r="AC72" s="2">
        <v>1545</v>
      </c>
      <c r="AD72">
        <v>67.8</v>
      </c>
      <c r="AE72" s="1">
        <v>22.79</v>
      </c>
      <c r="AF72">
        <v>0</v>
      </c>
      <c r="AG72">
        <v>0</v>
      </c>
      <c r="AH72">
        <v>0</v>
      </c>
      <c r="AI72">
        <v>0</v>
      </c>
      <c r="AJ72">
        <v>0</v>
      </c>
      <c r="AK72">
        <v>0</v>
      </c>
      <c r="AL72">
        <v>0</v>
      </c>
      <c r="AM72">
        <v>0</v>
      </c>
      <c r="AN72">
        <v>10</v>
      </c>
      <c r="AO72">
        <v>0</v>
      </c>
      <c r="AP72">
        <v>0</v>
      </c>
      <c r="AQ72">
        <v>0</v>
      </c>
      <c r="AR72">
        <v>0</v>
      </c>
      <c r="AS72">
        <v>0</v>
      </c>
      <c r="AT72">
        <v>0</v>
      </c>
      <c r="AU72">
        <v>0</v>
      </c>
      <c r="AV72">
        <v>0</v>
      </c>
      <c r="AW72">
        <v>0</v>
      </c>
      <c r="AX72">
        <v>0</v>
      </c>
      <c r="AY72">
        <v>10</v>
      </c>
      <c r="AZ72">
        <v>0</v>
      </c>
      <c r="BA72">
        <v>0</v>
      </c>
      <c r="BB72">
        <v>0</v>
      </c>
      <c r="BC72">
        <v>0</v>
      </c>
      <c r="BD72">
        <v>0</v>
      </c>
      <c r="BE72" s="2">
        <v>10</v>
      </c>
      <c r="BF72" s="4">
        <v>67.8</v>
      </c>
      <c r="BG72" s="1">
        <v>0.15</v>
      </c>
      <c r="BH72">
        <v>1</v>
      </c>
      <c r="BI72">
        <v>1</v>
      </c>
      <c r="BJ72" s="3">
        <v>22.94</v>
      </c>
    </row>
    <row r="73" spans="1:62" ht="12.75">
      <c r="A73">
        <v>882</v>
      </c>
      <c r="B73" t="s">
        <v>221</v>
      </c>
      <c r="C73" t="s">
        <v>484</v>
      </c>
      <c r="D73" s="14">
        <v>122000</v>
      </c>
      <c r="E73" s="4">
        <f t="shared" si="9"/>
        <v>73200</v>
      </c>
      <c r="F73" s="4">
        <f t="shared" si="10"/>
        <v>488.6515353805073</v>
      </c>
      <c r="G73" s="14">
        <v>183000</v>
      </c>
      <c r="H73" s="16">
        <f t="shared" si="6"/>
        <v>4664.2</v>
      </c>
      <c r="I73" s="26">
        <f t="shared" si="7"/>
        <v>39.235024227091465</v>
      </c>
      <c r="J73" s="26">
        <f t="shared" si="11"/>
        <v>1221.6288384512682</v>
      </c>
      <c r="K73" s="20">
        <f t="shared" si="8"/>
        <v>149.8</v>
      </c>
      <c r="L73" s="4">
        <v>1425</v>
      </c>
      <c r="M73" s="4">
        <v>2404.5</v>
      </c>
      <c r="N73" s="4">
        <v>52</v>
      </c>
      <c r="O73" s="4">
        <v>3881.5</v>
      </c>
      <c r="P73" s="4">
        <v>0</v>
      </c>
      <c r="Q73" s="4">
        <v>228</v>
      </c>
      <c r="R73" s="4">
        <v>357</v>
      </c>
      <c r="S73" s="4">
        <v>0</v>
      </c>
      <c r="T73" s="4">
        <v>97.7</v>
      </c>
      <c r="U73" s="4">
        <v>682.7</v>
      </c>
      <c r="V73" s="4">
        <v>0</v>
      </c>
      <c r="W73" s="4">
        <v>0</v>
      </c>
      <c r="X73" s="4">
        <v>0</v>
      </c>
      <c r="Y73" s="4">
        <v>0</v>
      </c>
      <c r="Z73" s="4">
        <v>100</v>
      </c>
      <c r="AA73" s="4">
        <v>0</v>
      </c>
      <c r="AB73" s="4">
        <v>100</v>
      </c>
      <c r="AC73" s="2">
        <v>4664.2</v>
      </c>
      <c r="AD73">
        <v>149.8</v>
      </c>
      <c r="AE73" s="1">
        <v>31.14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0</v>
      </c>
      <c r="AU73">
        <v>0</v>
      </c>
      <c r="AV73">
        <v>0</v>
      </c>
      <c r="AW73">
        <v>0</v>
      </c>
      <c r="AX73">
        <v>0</v>
      </c>
      <c r="AY73">
        <v>0</v>
      </c>
      <c r="AZ73">
        <v>0</v>
      </c>
      <c r="BA73">
        <v>0</v>
      </c>
      <c r="BB73">
        <v>0</v>
      </c>
      <c r="BC73">
        <v>0</v>
      </c>
      <c r="BD73">
        <v>0</v>
      </c>
      <c r="BE73" s="2">
        <v>0</v>
      </c>
      <c r="BF73" s="4">
        <v>149.8</v>
      </c>
      <c r="BG73" s="1">
        <v>0</v>
      </c>
      <c r="BH73">
        <v>1</v>
      </c>
      <c r="BI73">
        <v>1</v>
      </c>
      <c r="BJ73" s="3">
        <v>31.14</v>
      </c>
    </row>
    <row r="74" spans="1:62" ht="12.75">
      <c r="A74">
        <v>1240</v>
      </c>
      <c r="B74" t="s">
        <v>221</v>
      </c>
      <c r="C74" t="s">
        <v>62</v>
      </c>
      <c r="D74" s="14">
        <v>35000</v>
      </c>
      <c r="E74" s="4">
        <f t="shared" si="9"/>
        <v>13580</v>
      </c>
      <c r="F74" s="4">
        <f t="shared" si="10"/>
        <v>254.30711610486892</v>
      </c>
      <c r="G74" s="14">
        <v>45080</v>
      </c>
      <c r="H74" s="16">
        <f t="shared" si="6"/>
        <v>1210</v>
      </c>
      <c r="I74" s="26">
        <f t="shared" si="7"/>
        <v>37.256198347107436</v>
      </c>
      <c r="J74" s="26">
        <f t="shared" si="11"/>
        <v>844.1947565543071</v>
      </c>
      <c r="K74" s="20">
        <f t="shared" si="8"/>
        <v>53.4</v>
      </c>
      <c r="L74" s="4">
        <v>369</v>
      </c>
      <c r="M74" s="4">
        <v>264</v>
      </c>
      <c r="N74" s="4">
        <v>0</v>
      </c>
      <c r="O74" s="4">
        <v>633</v>
      </c>
      <c r="P74" s="4">
        <v>24</v>
      </c>
      <c r="Q74" s="4">
        <v>132</v>
      </c>
      <c r="R74" s="4">
        <v>35</v>
      </c>
      <c r="S74" s="4">
        <v>261</v>
      </c>
      <c r="T74" s="4">
        <v>25</v>
      </c>
      <c r="U74" s="4">
        <v>477</v>
      </c>
      <c r="V74" s="4">
        <v>0</v>
      </c>
      <c r="W74" s="4">
        <v>0</v>
      </c>
      <c r="X74" s="4">
        <v>0</v>
      </c>
      <c r="Y74" s="4">
        <v>0</v>
      </c>
      <c r="Z74" s="4">
        <v>100</v>
      </c>
      <c r="AA74" s="4">
        <v>0</v>
      </c>
      <c r="AB74" s="4">
        <v>100</v>
      </c>
      <c r="AC74" s="2">
        <v>1210</v>
      </c>
      <c r="AD74">
        <v>53.4</v>
      </c>
      <c r="AE74" s="1">
        <v>22.66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  <c r="AS74">
        <v>0</v>
      </c>
      <c r="AT74">
        <v>0</v>
      </c>
      <c r="AU74">
        <v>0</v>
      </c>
      <c r="AV74">
        <v>0</v>
      </c>
      <c r="AW74">
        <v>0</v>
      </c>
      <c r="AX74">
        <v>0</v>
      </c>
      <c r="AY74">
        <v>0</v>
      </c>
      <c r="AZ74">
        <v>0</v>
      </c>
      <c r="BA74">
        <v>0</v>
      </c>
      <c r="BB74">
        <v>0</v>
      </c>
      <c r="BC74">
        <v>0</v>
      </c>
      <c r="BD74">
        <v>0</v>
      </c>
      <c r="BE74" s="2">
        <v>0</v>
      </c>
      <c r="BF74" s="4">
        <v>53.4</v>
      </c>
      <c r="BG74" s="1">
        <v>0</v>
      </c>
      <c r="BH74">
        <v>1</v>
      </c>
      <c r="BI74">
        <v>1</v>
      </c>
      <c r="BJ74" s="3">
        <v>22.66</v>
      </c>
    </row>
    <row r="75" spans="1:62" ht="12.75">
      <c r="A75">
        <v>1303</v>
      </c>
      <c r="B75" t="s">
        <v>221</v>
      </c>
      <c r="C75" t="s">
        <v>78</v>
      </c>
      <c r="D75" s="14">
        <v>12000</v>
      </c>
      <c r="E75" s="4">
        <f t="shared" si="9"/>
        <v>240</v>
      </c>
      <c r="F75" s="4">
        <f t="shared" si="10"/>
        <v>17.91044776119403</v>
      </c>
      <c r="G75" s="14">
        <v>11040</v>
      </c>
      <c r="H75" s="16">
        <f t="shared" si="6"/>
        <v>357</v>
      </c>
      <c r="I75" s="26">
        <f t="shared" si="7"/>
        <v>30.92436974789916</v>
      </c>
      <c r="J75" s="26">
        <f t="shared" si="11"/>
        <v>823.8805970149253</v>
      </c>
      <c r="K75" s="20">
        <f t="shared" si="8"/>
        <v>13.4</v>
      </c>
      <c r="L75" s="4">
        <v>0</v>
      </c>
      <c r="M75" s="4">
        <v>173</v>
      </c>
      <c r="N75" s="4">
        <v>0</v>
      </c>
      <c r="O75" s="4">
        <v>173</v>
      </c>
      <c r="P75" s="4">
        <v>0</v>
      </c>
      <c r="Q75" s="4">
        <v>0</v>
      </c>
      <c r="R75" s="4">
        <v>84</v>
      </c>
      <c r="S75" s="4">
        <v>0</v>
      </c>
      <c r="T75" s="4">
        <v>0</v>
      </c>
      <c r="U75" s="4">
        <v>84</v>
      </c>
      <c r="V75" s="4">
        <v>0</v>
      </c>
      <c r="W75" s="4">
        <v>0</v>
      </c>
      <c r="X75" s="4">
        <v>100</v>
      </c>
      <c r="Y75" s="4">
        <v>100</v>
      </c>
      <c r="Z75" s="4">
        <v>0</v>
      </c>
      <c r="AA75" s="4">
        <v>0</v>
      </c>
      <c r="AB75" s="4">
        <v>0</v>
      </c>
      <c r="AC75" s="2">
        <v>357</v>
      </c>
      <c r="AD75">
        <v>13.4</v>
      </c>
      <c r="AE75" s="1">
        <v>26.64</v>
      </c>
      <c r="AF75">
        <v>0</v>
      </c>
      <c r="AG75">
        <v>0</v>
      </c>
      <c r="AH75">
        <v>0</v>
      </c>
      <c r="AI75">
        <v>0</v>
      </c>
      <c r="AJ75">
        <v>0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  <c r="AS75">
        <v>0</v>
      </c>
      <c r="AT75">
        <v>0</v>
      </c>
      <c r="AU75">
        <v>0</v>
      </c>
      <c r="AV75">
        <v>0</v>
      </c>
      <c r="AW75">
        <v>0</v>
      </c>
      <c r="AX75">
        <v>0</v>
      </c>
      <c r="AY75">
        <v>0</v>
      </c>
      <c r="AZ75">
        <v>0</v>
      </c>
      <c r="BA75">
        <v>0</v>
      </c>
      <c r="BB75">
        <v>0</v>
      </c>
      <c r="BC75">
        <v>0</v>
      </c>
      <c r="BD75">
        <v>0</v>
      </c>
      <c r="BE75" s="2">
        <v>0</v>
      </c>
      <c r="BF75" s="4">
        <v>13.4</v>
      </c>
      <c r="BG75" s="1">
        <v>0</v>
      </c>
      <c r="BH75">
        <v>1</v>
      </c>
      <c r="BI75">
        <v>1</v>
      </c>
      <c r="BJ75" s="3">
        <v>26.64</v>
      </c>
    </row>
    <row r="76" spans="1:62" ht="12.75">
      <c r="A76">
        <v>422</v>
      </c>
      <c r="B76" t="s">
        <v>221</v>
      </c>
      <c r="C76" t="s">
        <v>193</v>
      </c>
      <c r="D76" s="14">
        <v>319000</v>
      </c>
      <c r="E76" s="4">
        <f t="shared" si="9"/>
        <v>-179460</v>
      </c>
      <c r="F76" s="4">
        <f t="shared" si="10"/>
        <v>-1278.2051282051282</v>
      </c>
      <c r="G76" s="14">
        <v>107640</v>
      </c>
      <c r="H76" s="16">
        <f t="shared" si="6"/>
        <v>4011</v>
      </c>
      <c r="I76" s="26">
        <f t="shared" si="7"/>
        <v>26.836200448765894</v>
      </c>
      <c r="J76" s="26">
        <f t="shared" si="11"/>
        <v>766.6666666666666</v>
      </c>
      <c r="K76" s="20">
        <f t="shared" si="8"/>
        <v>140.4</v>
      </c>
      <c r="L76" s="4">
        <v>931</v>
      </c>
      <c r="M76" s="4">
        <v>1758</v>
      </c>
      <c r="N76" s="4">
        <v>11</v>
      </c>
      <c r="O76" s="4">
        <v>2700</v>
      </c>
      <c r="P76" s="4">
        <v>0</v>
      </c>
      <c r="Q76" s="4">
        <v>468</v>
      </c>
      <c r="R76" s="4">
        <v>70</v>
      </c>
      <c r="S76" s="4">
        <v>276</v>
      </c>
      <c r="T76" s="4">
        <v>77</v>
      </c>
      <c r="U76" s="4">
        <v>891</v>
      </c>
      <c r="V76" s="4">
        <v>0</v>
      </c>
      <c r="W76" s="4">
        <v>0</v>
      </c>
      <c r="X76" s="4">
        <v>0</v>
      </c>
      <c r="Y76" s="4">
        <v>0</v>
      </c>
      <c r="Z76" s="4">
        <v>100</v>
      </c>
      <c r="AA76" s="4">
        <v>300</v>
      </c>
      <c r="AB76" s="4">
        <v>400</v>
      </c>
      <c r="AC76" s="2">
        <v>3991</v>
      </c>
      <c r="AD76">
        <v>140.4</v>
      </c>
      <c r="AE76" s="1">
        <v>28.43</v>
      </c>
      <c r="AF76">
        <v>0</v>
      </c>
      <c r="AG76">
        <v>0</v>
      </c>
      <c r="AH76">
        <v>0</v>
      </c>
      <c r="AI76">
        <v>0</v>
      </c>
      <c r="AJ76">
        <v>0</v>
      </c>
      <c r="AK76">
        <v>0</v>
      </c>
      <c r="AL76">
        <v>0</v>
      </c>
      <c r="AM76">
        <v>0</v>
      </c>
      <c r="AN76">
        <v>20</v>
      </c>
      <c r="AO76">
        <v>0</v>
      </c>
      <c r="AP76">
        <v>0</v>
      </c>
      <c r="AQ76">
        <v>0</v>
      </c>
      <c r="AR76">
        <v>0</v>
      </c>
      <c r="AS76">
        <v>0</v>
      </c>
      <c r="AT76">
        <v>0</v>
      </c>
      <c r="AU76">
        <v>0</v>
      </c>
      <c r="AV76">
        <v>0</v>
      </c>
      <c r="AW76">
        <v>0</v>
      </c>
      <c r="AX76">
        <v>0</v>
      </c>
      <c r="AY76">
        <v>20</v>
      </c>
      <c r="AZ76">
        <v>0</v>
      </c>
      <c r="BA76">
        <v>0</v>
      </c>
      <c r="BB76">
        <v>0</v>
      </c>
      <c r="BC76">
        <v>0</v>
      </c>
      <c r="BD76">
        <v>0</v>
      </c>
      <c r="BE76" s="2">
        <v>20</v>
      </c>
      <c r="BF76" s="4">
        <v>140.4</v>
      </c>
      <c r="BG76" s="1">
        <v>0.14</v>
      </c>
      <c r="BH76">
        <v>1</v>
      </c>
      <c r="BI76">
        <v>1</v>
      </c>
      <c r="BJ76" s="3">
        <v>28.57</v>
      </c>
    </row>
    <row r="77" spans="1:62" ht="12.75">
      <c r="A77">
        <v>750</v>
      </c>
      <c r="B77" t="s">
        <v>221</v>
      </c>
      <c r="C77" t="s">
        <v>174</v>
      </c>
      <c r="D77" s="14">
        <v>137000</v>
      </c>
      <c r="E77" s="4">
        <f t="shared" si="9"/>
        <v>2740</v>
      </c>
      <c r="F77" s="4">
        <f t="shared" si="10"/>
        <v>16.70731707317073</v>
      </c>
      <c r="G77" s="14">
        <v>126040</v>
      </c>
      <c r="H77" s="16">
        <f t="shared" si="6"/>
        <v>5708.75</v>
      </c>
      <c r="I77" s="26">
        <f t="shared" si="7"/>
        <v>22.078388438800086</v>
      </c>
      <c r="J77" s="26">
        <f t="shared" si="11"/>
        <v>768.5365853658536</v>
      </c>
      <c r="K77" s="20">
        <f t="shared" si="8"/>
        <v>164</v>
      </c>
      <c r="L77" s="4">
        <v>1859.75</v>
      </c>
      <c r="M77" s="4">
        <v>2592</v>
      </c>
      <c r="N77" s="4">
        <v>58</v>
      </c>
      <c r="O77" s="4">
        <v>4509.75</v>
      </c>
      <c r="P77" s="4">
        <v>0</v>
      </c>
      <c r="Q77" s="4">
        <v>420</v>
      </c>
      <c r="R77" s="4">
        <v>259</v>
      </c>
      <c r="S77" s="4">
        <v>0</v>
      </c>
      <c r="T77" s="4">
        <v>185</v>
      </c>
      <c r="U77" s="4">
        <v>864</v>
      </c>
      <c r="V77" s="4">
        <v>0</v>
      </c>
      <c r="W77" s="4">
        <v>50</v>
      </c>
      <c r="X77" s="4">
        <v>0</v>
      </c>
      <c r="Y77" s="4">
        <v>50</v>
      </c>
      <c r="Z77" s="4">
        <v>100</v>
      </c>
      <c r="AA77" s="4">
        <v>150</v>
      </c>
      <c r="AB77" s="4">
        <v>250</v>
      </c>
      <c r="AC77" s="2">
        <v>5673.75</v>
      </c>
      <c r="AD77">
        <v>164</v>
      </c>
      <c r="AE77" s="1">
        <v>34.6</v>
      </c>
      <c r="AF77">
        <v>0</v>
      </c>
      <c r="AG77">
        <v>0</v>
      </c>
      <c r="AH77">
        <v>0</v>
      </c>
      <c r="AI77">
        <v>0</v>
      </c>
      <c r="AJ77">
        <v>0</v>
      </c>
      <c r="AK77">
        <v>0</v>
      </c>
      <c r="AL77">
        <v>25</v>
      </c>
      <c r="AM77">
        <v>0</v>
      </c>
      <c r="AN77">
        <v>10</v>
      </c>
      <c r="AO77">
        <v>0</v>
      </c>
      <c r="AP77">
        <v>0</v>
      </c>
      <c r="AQ77">
        <v>0</v>
      </c>
      <c r="AR77">
        <v>0</v>
      </c>
      <c r="AS77">
        <v>0</v>
      </c>
      <c r="AT77">
        <v>0</v>
      </c>
      <c r="AU77">
        <v>0</v>
      </c>
      <c r="AV77">
        <v>0</v>
      </c>
      <c r="AW77">
        <v>0</v>
      </c>
      <c r="AX77">
        <v>0</v>
      </c>
      <c r="AY77">
        <v>35</v>
      </c>
      <c r="AZ77">
        <v>0</v>
      </c>
      <c r="BA77">
        <v>0</v>
      </c>
      <c r="BB77">
        <v>0</v>
      </c>
      <c r="BC77">
        <v>0</v>
      </c>
      <c r="BD77">
        <v>0</v>
      </c>
      <c r="BE77" s="2">
        <v>35</v>
      </c>
      <c r="BF77" s="4">
        <v>164</v>
      </c>
      <c r="BG77" s="1">
        <v>0.21</v>
      </c>
      <c r="BH77">
        <v>1</v>
      </c>
      <c r="BI77">
        <v>1</v>
      </c>
      <c r="BJ77" s="3">
        <v>34.81</v>
      </c>
    </row>
    <row r="78" spans="1:62" ht="12.75">
      <c r="A78">
        <v>1403</v>
      </c>
      <c r="B78" t="s">
        <v>221</v>
      </c>
      <c r="C78" t="s">
        <v>567</v>
      </c>
      <c r="D78" s="14">
        <v>22000</v>
      </c>
      <c r="E78" s="4">
        <f t="shared" si="9"/>
        <v>440</v>
      </c>
      <c r="F78" s="4">
        <f t="shared" si="10"/>
        <v>12.691087395442745</v>
      </c>
      <c r="G78" s="14">
        <v>20240</v>
      </c>
      <c r="H78" s="16">
        <f t="shared" si="6"/>
        <v>922</v>
      </c>
      <c r="I78" s="26">
        <f t="shared" si="7"/>
        <v>21.952277657266812</v>
      </c>
      <c r="J78" s="26">
        <f t="shared" si="11"/>
        <v>583.7900201903662</v>
      </c>
      <c r="K78" s="20">
        <f t="shared" si="8"/>
        <v>34.67</v>
      </c>
      <c r="L78" s="4">
        <v>209</v>
      </c>
      <c r="M78" s="4">
        <v>267</v>
      </c>
      <c r="N78" s="4">
        <v>0</v>
      </c>
      <c r="O78" s="4">
        <v>476</v>
      </c>
      <c r="P78" s="4">
        <v>24</v>
      </c>
      <c r="Q78" s="4">
        <v>276</v>
      </c>
      <c r="R78" s="4">
        <v>56</v>
      </c>
      <c r="S78" s="4">
        <v>84</v>
      </c>
      <c r="T78" s="4">
        <v>6</v>
      </c>
      <c r="U78" s="4">
        <v>446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0</v>
      </c>
      <c r="AB78" s="4">
        <v>0</v>
      </c>
      <c r="AC78" s="2">
        <v>922</v>
      </c>
      <c r="AD78">
        <v>34.67</v>
      </c>
      <c r="AE78" s="1">
        <v>26.6</v>
      </c>
      <c r="AF78">
        <v>0</v>
      </c>
      <c r="AG78">
        <v>0</v>
      </c>
      <c r="AH78">
        <v>0</v>
      </c>
      <c r="AI78">
        <v>0</v>
      </c>
      <c r="AJ78">
        <v>0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  <c r="AS78">
        <v>0</v>
      </c>
      <c r="AT78">
        <v>0</v>
      </c>
      <c r="AU78">
        <v>0</v>
      </c>
      <c r="AV78">
        <v>0</v>
      </c>
      <c r="AW78">
        <v>0</v>
      </c>
      <c r="AX78">
        <v>0</v>
      </c>
      <c r="AY78">
        <v>0</v>
      </c>
      <c r="AZ78">
        <v>0</v>
      </c>
      <c r="BA78">
        <v>0</v>
      </c>
      <c r="BB78">
        <v>0</v>
      </c>
      <c r="BC78">
        <v>0</v>
      </c>
      <c r="BD78">
        <v>0</v>
      </c>
      <c r="BE78" s="2">
        <v>0</v>
      </c>
      <c r="BF78" s="4">
        <v>34.67</v>
      </c>
      <c r="BG78" s="1">
        <v>0</v>
      </c>
      <c r="BH78">
        <v>1</v>
      </c>
      <c r="BI78">
        <v>1</v>
      </c>
      <c r="BJ78" s="3">
        <v>26.6</v>
      </c>
    </row>
    <row r="79" spans="1:62" ht="12.75">
      <c r="A79">
        <v>887</v>
      </c>
      <c r="B79" t="s">
        <v>221</v>
      </c>
      <c r="C79" t="s">
        <v>487</v>
      </c>
      <c r="D79" s="14">
        <v>43000</v>
      </c>
      <c r="E79" s="4">
        <f t="shared" si="9"/>
        <v>860</v>
      </c>
      <c r="F79" s="4">
        <f t="shared" si="10"/>
        <v>12.573099415204677</v>
      </c>
      <c r="G79" s="14">
        <v>39560</v>
      </c>
      <c r="H79" s="16">
        <f t="shared" si="6"/>
        <v>1851</v>
      </c>
      <c r="I79" s="26">
        <f t="shared" si="7"/>
        <v>21.37223122636413</v>
      </c>
      <c r="J79" s="26">
        <f t="shared" si="11"/>
        <v>578.3625730994152</v>
      </c>
      <c r="K79" s="20">
        <f t="shared" si="8"/>
        <v>68.4</v>
      </c>
      <c r="L79" s="4">
        <v>269</v>
      </c>
      <c r="M79" s="4">
        <v>798</v>
      </c>
      <c r="N79" s="4">
        <v>30</v>
      </c>
      <c r="O79" s="4">
        <v>1097</v>
      </c>
      <c r="P79" s="4">
        <v>24</v>
      </c>
      <c r="Q79" s="4">
        <v>324</v>
      </c>
      <c r="R79" s="4">
        <v>266</v>
      </c>
      <c r="S79" s="4">
        <v>18</v>
      </c>
      <c r="T79" s="4">
        <v>72</v>
      </c>
      <c r="U79" s="4">
        <v>704</v>
      </c>
      <c r="V79" s="4">
        <v>0</v>
      </c>
      <c r="W79" s="4">
        <v>0</v>
      </c>
      <c r="X79" s="4">
        <v>0</v>
      </c>
      <c r="Y79" s="4">
        <v>0</v>
      </c>
      <c r="Z79" s="4">
        <v>50</v>
      </c>
      <c r="AA79" s="4">
        <v>0</v>
      </c>
      <c r="AB79" s="4">
        <v>50</v>
      </c>
      <c r="AC79" s="2">
        <v>1851</v>
      </c>
      <c r="AD79">
        <v>68.4</v>
      </c>
      <c r="AE79" s="1">
        <v>27.06</v>
      </c>
      <c r="AF79">
        <v>0</v>
      </c>
      <c r="AG79">
        <v>0</v>
      </c>
      <c r="AH79">
        <v>0</v>
      </c>
      <c r="AI79">
        <v>0</v>
      </c>
      <c r="AJ79">
        <v>0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  <c r="AS79">
        <v>0</v>
      </c>
      <c r="AT79">
        <v>0</v>
      </c>
      <c r="AU79">
        <v>0</v>
      </c>
      <c r="AV79">
        <v>0</v>
      </c>
      <c r="AW79">
        <v>0</v>
      </c>
      <c r="AX79">
        <v>0</v>
      </c>
      <c r="AY79">
        <v>0</v>
      </c>
      <c r="AZ79">
        <v>0</v>
      </c>
      <c r="BA79">
        <v>0</v>
      </c>
      <c r="BB79">
        <v>0</v>
      </c>
      <c r="BC79">
        <v>0</v>
      </c>
      <c r="BD79">
        <v>0</v>
      </c>
      <c r="BE79" s="2">
        <v>0</v>
      </c>
      <c r="BF79" s="4">
        <v>68.4</v>
      </c>
      <c r="BG79" s="1">
        <v>0</v>
      </c>
      <c r="BH79">
        <v>1</v>
      </c>
      <c r="BI79">
        <v>1</v>
      </c>
      <c r="BJ79" s="3">
        <v>27.06</v>
      </c>
    </row>
    <row r="80" spans="1:62" ht="12.75">
      <c r="A80">
        <v>1327</v>
      </c>
      <c r="B80" t="s">
        <v>221</v>
      </c>
      <c r="C80" t="s">
        <v>83</v>
      </c>
      <c r="D80" s="14">
        <v>103000</v>
      </c>
      <c r="E80" s="4">
        <f t="shared" si="9"/>
        <v>2060</v>
      </c>
      <c r="F80" s="4">
        <f t="shared" si="10"/>
        <v>21.68421052631579</v>
      </c>
      <c r="G80" s="14">
        <v>94760</v>
      </c>
      <c r="H80" s="16">
        <f t="shared" si="6"/>
        <v>4477.25</v>
      </c>
      <c r="I80" s="26">
        <f t="shared" si="7"/>
        <v>21.16477748618013</v>
      </c>
      <c r="J80" s="26">
        <f t="shared" si="11"/>
        <v>997.4736842105264</v>
      </c>
      <c r="K80" s="20">
        <f t="shared" si="8"/>
        <v>95</v>
      </c>
      <c r="L80" s="4">
        <v>2992.25</v>
      </c>
      <c r="M80" s="4">
        <v>1050</v>
      </c>
      <c r="N80" s="4">
        <v>16</v>
      </c>
      <c r="O80" s="4">
        <v>4058.25</v>
      </c>
      <c r="P80" s="4">
        <v>48</v>
      </c>
      <c r="Q80" s="4">
        <v>96</v>
      </c>
      <c r="R80" s="4">
        <v>119</v>
      </c>
      <c r="S80" s="4">
        <v>0</v>
      </c>
      <c r="T80" s="4">
        <v>56</v>
      </c>
      <c r="U80" s="4">
        <v>319</v>
      </c>
      <c r="V80" s="4">
        <v>0</v>
      </c>
      <c r="W80" s="4">
        <v>0</v>
      </c>
      <c r="X80" s="4">
        <v>0</v>
      </c>
      <c r="Y80" s="4">
        <v>0</v>
      </c>
      <c r="Z80" s="4">
        <v>100</v>
      </c>
      <c r="AA80" s="4">
        <v>0</v>
      </c>
      <c r="AB80" s="4">
        <v>100</v>
      </c>
      <c r="AC80" s="2">
        <v>4477.25</v>
      </c>
      <c r="AD80">
        <v>95</v>
      </c>
      <c r="AE80" s="1">
        <v>47.13</v>
      </c>
      <c r="AF80">
        <v>0</v>
      </c>
      <c r="AG80">
        <v>0</v>
      </c>
      <c r="AH80">
        <v>0</v>
      </c>
      <c r="AI80">
        <v>0</v>
      </c>
      <c r="AJ80">
        <v>0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  <c r="AS80">
        <v>0</v>
      </c>
      <c r="AT80">
        <v>0</v>
      </c>
      <c r="AU80">
        <v>0</v>
      </c>
      <c r="AV80">
        <v>0</v>
      </c>
      <c r="AW80">
        <v>0</v>
      </c>
      <c r="AX80">
        <v>0</v>
      </c>
      <c r="AY80">
        <v>0</v>
      </c>
      <c r="AZ80">
        <v>0</v>
      </c>
      <c r="BA80">
        <v>0</v>
      </c>
      <c r="BB80">
        <v>0</v>
      </c>
      <c r="BC80">
        <v>0</v>
      </c>
      <c r="BD80">
        <v>0</v>
      </c>
      <c r="BE80" s="2">
        <v>0</v>
      </c>
      <c r="BF80" s="4">
        <v>95</v>
      </c>
      <c r="BG80" s="1">
        <v>0</v>
      </c>
      <c r="BH80">
        <v>1</v>
      </c>
      <c r="BI80">
        <v>1</v>
      </c>
      <c r="BJ80" s="3">
        <v>47.13</v>
      </c>
    </row>
    <row r="81" spans="1:62" ht="12.75">
      <c r="A81">
        <v>1086</v>
      </c>
      <c r="B81" t="s">
        <v>221</v>
      </c>
      <c r="C81" t="s">
        <v>252</v>
      </c>
      <c r="D81" s="14">
        <v>42000</v>
      </c>
      <c r="E81" s="4">
        <f t="shared" si="9"/>
        <v>840</v>
      </c>
      <c r="F81" s="4">
        <f t="shared" si="10"/>
        <v>18.83408071748879</v>
      </c>
      <c r="G81" s="14">
        <v>38640</v>
      </c>
      <c r="H81" s="16">
        <f t="shared" si="6"/>
        <v>2113</v>
      </c>
      <c r="I81" s="26">
        <f t="shared" si="7"/>
        <v>18.28679602460956</v>
      </c>
      <c r="J81" s="26">
        <f t="shared" si="11"/>
        <v>866.3677130044842</v>
      </c>
      <c r="K81" s="20">
        <f t="shared" si="8"/>
        <v>44.6</v>
      </c>
      <c r="L81" s="4">
        <v>1366</v>
      </c>
      <c r="M81" s="4">
        <v>426</v>
      </c>
      <c r="N81" s="4">
        <v>0</v>
      </c>
      <c r="O81" s="4">
        <v>1792</v>
      </c>
      <c r="P81" s="4">
        <v>24</v>
      </c>
      <c r="Q81" s="4">
        <v>120</v>
      </c>
      <c r="R81" s="4">
        <v>35</v>
      </c>
      <c r="S81" s="4">
        <v>0</v>
      </c>
      <c r="T81" s="4">
        <v>12</v>
      </c>
      <c r="U81" s="4">
        <v>191</v>
      </c>
      <c r="V81" s="4">
        <v>0</v>
      </c>
      <c r="W81" s="4">
        <v>0</v>
      </c>
      <c r="X81" s="4">
        <v>50</v>
      </c>
      <c r="Y81" s="4">
        <v>50</v>
      </c>
      <c r="Z81" s="4">
        <v>50</v>
      </c>
      <c r="AA81" s="4">
        <v>0</v>
      </c>
      <c r="AB81" s="4">
        <v>50</v>
      </c>
      <c r="AC81" s="2">
        <v>2083</v>
      </c>
      <c r="AD81">
        <v>44.6</v>
      </c>
      <c r="AE81" s="1">
        <v>46.7</v>
      </c>
      <c r="AF81">
        <v>0</v>
      </c>
      <c r="AG81">
        <v>0</v>
      </c>
      <c r="AH81">
        <v>0</v>
      </c>
      <c r="AI81">
        <v>0</v>
      </c>
      <c r="AJ81">
        <v>0</v>
      </c>
      <c r="AK81">
        <v>0</v>
      </c>
      <c r="AL81">
        <v>0</v>
      </c>
      <c r="AM81">
        <v>0</v>
      </c>
      <c r="AN81">
        <v>30</v>
      </c>
      <c r="AO81">
        <v>0</v>
      </c>
      <c r="AP81">
        <v>0</v>
      </c>
      <c r="AQ81">
        <v>0</v>
      </c>
      <c r="AR81">
        <v>0</v>
      </c>
      <c r="AS81">
        <v>0</v>
      </c>
      <c r="AT81">
        <v>0</v>
      </c>
      <c r="AU81">
        <v>0</v>
      </c>
      <c r="AV81">
        <v>0</v>
      </c>
      <c r="AW81">
        <v>0</v>
      </c>
      <c r="AX81">
        <v>0</v>
      </c>
      <c r="AY81">
        <v>30</v>
      </c>
      <c r="AZ81">
        <v>0</v>
      </c>
      <c r="BA81">
        <v>0</v>
      </c>
      <c r="BB81">
        <v>0</v>
      </c>
      <c r="BC81">
        <v>0</v>
      </c>
      <c r="BD81">
        <v>0</v>
      </c>
      <c r="BE81" s="2">
        <v>30</v>
      </c>
      <c r="BF81" s="4">
        <v>44.6</v>
      </c>
      <c r="BG81" s="1">
        <v>0.67</v>
      </c>
      <c r="BH81">
        <v>1</v>
      </c>
      <c r="BI81">
        <v>1</v>
      </c>
      <c r="BJ81" s="3">
        <v>47.38</v>
      </c>
    </row>
    <row r="82" spans="1:62" ht="12.75">
      <c r="A82">
        <v>1087</v>
      </c>
      <c r="B82" t="s">
        <v>221</v>
      </c>
      <c r="C82" t="s">
        <v>253</v>
      </c>
      <c r="D82" s="14">
        <v>91000</v>
      </c>
      <c r="E82" s="4">
        <f t="shared" si="9"/>
        <v>1820</v>
      </c>
      <c r="F82" s="4">
        <f t="shared" si="10"/>
        <v>13.131313131313131</v>
      </c>
      <c r="G82" s="14">
        <v>83720</v>
      </c>
      <c r="H82" s="16">
        <f t="shared" si="6"/>
        <v>4836.5</v>
      </c>
      <c r="I82" s="26">
        <f t="shared" si="7"/>
        <v>17.3100382508012</v>
      </c>
      <c r="J82" s="26">
        <f t="shared" si="11"/>
        <v>604.040404040404</v>
      </c>
      <c r="K82" s="20">
        <f t="shared" si="8"/>
        <v>138.6</v>
      </c>
      <c r="L82" s="4">
        <v>2178</v>
      </c>
      <c r="M82" s="4">
        <v>1968</v>
      </c>
      <c r="N82" s="4">
        <v>12</v>
      </c>
      <c r="O82" s="4">
        <v>4158</v>
      </c>
      <c r="P82" s="4">
        <v>24</v>
      </c>
      <c r="Q82" s="4">
        <v>276</v>
      </c>
      <c r="R82" s="4">
        <v>259</v>
      </c>
      <c r="S82" s="4">
        <v>0</v>
      </c>
      <c r="T82" s="4">
        <v>69.5</v>
      </c>
      <c r="U82" s="4">
        <v>628.5</v>
      </c>
      <c r="V82" s="4">
        <v>0</v>
      </c>
      <c r="W82" s="4">
        <v>0</v>
      </c>
      <c r="X82" s="4">
        <v>0</v>
      </c>
      <c r="Y82" s="4">
        <v>0</v>
      </c>
      <c r="Z82" s="4">
        <v>50</v>
      </c>
      <c r="AA82" s="4">
        <v>0</v>
      </c>
      <c r="AB82" s="4">
        <v>50</v>
      </c>
      <c r="AC82" s="2">
        <v>4836.5</v>
      </c>
      <c r="AD82">
        <v>138.6</v>
      </c>
      <c r="AE82" s="1">
        <v>34.9</v>
      </c>
      <c r="AF82">
        <v>0</v>
      </c>
      <c r="AG82">
        <v>0</v>
      </c>
      <c r="AH82">
        <v>0</v>
      </c>
      <c r="AI82">
        <v>0</v>
      </c>
      <c r="AJ82">
        <v>0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  <c r="AS82">
        <v>0</v>
      </c>
      <c r="AT82">
        <v>0</v>
      </c>
      <c r="AU82">
        <v>0</v>
      </c>
      <c r="AV82">
        <v>0</v>
      </c>
      <c r="AW82">
        <v>0</v>
      </c>
      <c r="AX82">
        <v>0</v>
      </c>
      <c r="AY82">
        <v>0</v>
      </c>
      <c r="AZ82">
        <v>0</v>
      </c>
      <c r="BA82">
        <v>0</v>
      </c>
      <c r="BB82">
        <v>0</v>
      </c>
      <c r="BC82">
        <v>0</v>
      </c>
      <c r="BD82">
        <v>0</v>
      </c>
      <c r="BE82" s="2">
        <v>0</v>
      </c>
      <c r="BF82" s="4">
        <v>138.6</v>
      </c>
      <c r="BG82" s="1">
        <v>0</v>
      </c>
      <c r="BH82">
        <v>1</v>
      </c>
      <c r="BI82">
        <v>1</v>
      </c>
      <c r="BJ82" s="3">
        <v>34.9</v>
      </c>
    </row>
    <row r="83" spans="1:62" ht="12.75">
      <c r="A83">
        <v>419</v>
      </c>
      <c r="B83" t="s">
        <v>221</v>
      </c>
      <c r="C83" t="s">
        <v>549</v>
      </c>
      <c r="D83" s="14">
        <v>53000</v>
      </c>
      <c r="E83" s="4">
        <f t="shared" si="9"/>
        <v>1060</v>
      </c>
      <c r="F83" s="4">
        <f t="shared" si="10"/>
        <v>8.054711246200608</v>
      </c>
      <c r="G83" s="14">
        <v>48760</v>
      </c>
      <c r="H83" s="16">
        <f t="shared" si="6"/>
        <v>2907</v>
      </c>
      <c r="I83" s="26">
        <f t="shared" si="7"/>
        <v>16.773305813553492</v>
      </c>
      <c r="J83" s="26">
        <f t="shared" si="11"/>
        <v>370.516717325228</v>
      </c>
      <c r="K83" s="20">
        <f t="shared" si="8"/>
        <v>131.6</v>
      </c>
      <c r="L83" s="4">
        <v>412</v>
      </c>
      <c r="M83" s="4">
        <v>624</v>
      </c>
      <c r="N83" s="4">
        <v>16</v>
      </c>
      <c r="O83" s="4">
        <v>1052</v>
      </c>
      <c r="P83" s="4">
        <v>24</v>
      </c>
      <c r="Q83" s="4">
        <v>588</v>
      </c>
      <c r="R83" s="4">
        <v>126</v>
      </c>
      <c r="S83" s="4">
        <v>660</v>
      </c>
      <c r="T83" s="4">
        <v>57</v>
      </c>
      <c r="U83" s="4">
        <v>1455</v>
      </c>
      <c r="V83" s="4">
        <v>0</v>
      </c>
      <c r="W83" s="4">
        <v>0</v>
      </c>
      <c r="X83" s="4">
        <v>0</v>
      </c>
      <c r="Y83" s="4">
        <v>0</v>
      </c>
      <c r="Z83" s="4">
        <v>100</v>
      </c>
      <c r="AA83" s="4">
        <v>300</v>
      </c>
      <c r="AB83" s="4">
        <v>400</v>
      </c>
      <c r="AC83" s="2">
        <v>2907</v>
      </c>
      <c r="AD83">
        <v>131.6</v>
      </c>
      <c r="AE83" s="1">
        <v>22.09</v>
      </c>
      <c r="AF83">
        <v>0</v>
      </c>
      <c r="AG83">
        <v>0</v>
      </c>
      <c r="AH83">
        <v>0</v>
      </c>
      <c r="AI83">
        <v>0</v>
      </c>
      <c r="AJ83">
        <v>0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  <c r="AS83">
        <v>0</v>
      </c>
      <c r="AT83">
        <v>0</v>
      </c>
      <c r="AU83">
        <v>0</v>
      </c>
      <c r="AV83">
        <v>0</v>
      </c>
      <c r="AW83">
        <v>0</v>
      </c>
      <c r="AX83">
        <v>0</v>
      </c>
      <c r="AY83">
        <v>0</v>
      </c>
      <c r="AZ83">
        <v>0</v>
      </c>
      <c r="BA83">
        <v>0</v>
      </c>
      <c r="BB83">
        <v>0</v>
      </c>
      <c r="BC83">
        <v>0</v>
      </c>
      <c r="BD83">
        <v>0</v>
      </c>
      <c r="BE83" s="2">
        <v>0</v>
      </c>
      <c r="BF83" s="4">
        <v>131.6</v>
      </c>
      <c r="BG83" s="1">
        <v>0</v>
      </c>
      <c r="BH83">
        <v>1</v>
      </c>
      <c r="BI83">
        <v>1</v>
      </c>
      <c r="BJ83" s="3">
        <v>22.09</v>
      </c>
    </row>
    <row r="84" spans="1:62" ht="12.75">
      <c r="A84">
        <v>1396</v>
      </c>
      <c r="B84" t="s">
        <v>221</v>
      </c>
      <c r="C84" t="s">
        <v>566</v>
      </c>
      <c r="D84" s="14">
        <v>100000</v>
      </c>
      <c r="E84" s="4">
        <f t="shared" si="9"/>
        <v>2000</v>
      </c>
      <c r="F84" s="4">
        <f t="shared" si="10"/>
        <v>18.181818181818183</v>
      </c>
      <c r="G84" s="14">
        <v>92000</v>
      </c>
      <c r="H84" s="16">
        <f t="shared" si="6"/>
        <v>5968.75</v>
      </c>
      <c r="I84" s="26">
        <f t="shared" si="7"/>
        <v>15.413612565445026</v>
      </c>
      <c r="J84" s="26">
        <f t="shared" si="11"/>
        <v>836.3636363636364</v>
      </c>
      <c r="K84" s="20">
        <f t="shared" si="8"/>
        <v>110</v>
      </c>
      <c r="L84" s="4">
        <v>4652.25</v>
      </c>
      <c r="M84" s="4">
        <v>873</v>
      </c>
      <c r="N84" s="4">
        <v>0</v>
      </c>
      <c r="O84" s="4">
        <v>5525.25</v>
      </c>
      <c r="P84" s="4">
        <v>24</v>
      </c>
      <c r="Q84" s="4">
        <v>252</v>
      </c>
      <c r="R84" s="4">
        <v>0</v>
      </c>
      <c r="S84" s="4">
        <v>0</v>
      </c>
      <c r="T84" s="4">
        <v>67.5</v>
      </c>
      <c r="U84" s="4">
        <v>343.5</v>
      </c>
      <c r="V84" s="4">
        <v>0</v>
      </c>
      <c r="W84" s="4">
        <v>0</v>
      </c>
      <c r="X84" s="4">
        <v>50</v>
      </c>
      <c r="Y84" s="4">
        <v>50</v>
      </c>
      <c r="Z84" s="4">
        <v>50</v>
      </c>
      <c r="AA84" s="4">
        <v>0</v>
      </c>
      <c r="AB84" s="4">
        <v>50</v>
      </c>
      <c r="AC84" s="2">
        <v>5968.75</v>
      </c>
      <c r="AD84">
        <v>110</v>
      </c>
      <c r="AE84" s="1">
        <v>54.26</v>
      </c>
      <c r="AF84">
        <v>0</v>
      </c>
      <c r="AG84">
        <v>0</v>
      </c>
      <c r="AH84">
        <v>0</v>
      </c>
      <c r="AI84">
        <v>0</v>
      </c>
      <c r="AJ84">
        <v>0</v>
      </c>
      <c r="AK84">
        <v>0</v>
      </c>
      <c r="AL84">
        <v>0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0</v>
      </c>
      <c r="AS84">
        <v>0</v>
      </c>
      <c r="AT84">
        <v>0</v>
      </c>
      <c r="AU84">
        <v>0</v>
      </c>
      <c r="AV84">
        <v>0</v>
      </c>
      <c r="AW84">
        <v>0</v>
      </c>
      <c r="AX84">
        <v>0</v>
      </c>
      <c r="AY84">
        <v>0</v>
      </c>
      <c r="AZ84">
        <v>0</v>
      </c>
      <c r="BA84">
        <v>0</v>
      </c>
      <c r="BB84">
        <v>0</v>
      </c>
      <c r="BC84">
        <v>0</v>
      </c>
      <c r="BD84">
        <v>0</v>
      </c>
      <c r="BE84" s="2">
        <v>0</v>
      </c>
      <c r="BF84" s="4">
        <v>110</v>
      </c>
      <c r="BG84" s="1">
        <v>0</v>
      </c>
      <c r="BH84">
        <v>1</v>
      </c>
      <c r="BI84">
        <v>1</v>
      </c>
      <c r="BJ84" s="3">
        <v>54.26</v>
      </c>
    </row>
    <row r="85" spans="1:62" ht="12.75">
      <c r="A85">
        <v>1352</v>
      </c>
      <c r="B85" t="s">
        <v>221</v>
      </c>
      <c r="C85" t="s">
        <v>90</v>
      </c>
      <c r="D85" s="14">
        <v>49000</v>
      </c>
      <c r="E85" s="4">
        <f t="shared" si="9"/>
        <v>-5460</v>
      </c>
      <c r="F85" s="4">
        <f t="shared" si="10"/>
        <v>-57.35294117647059</v>
      </c>
      <c r="G85" s="14">
        <v>38640</v>
      </c>
      <c r="H85" s="16">
        <f t="shared" si="6"/>
        <v>2901</v>
      </c>
      <c r="I85" s="26">
        <f t="shared" si="7"/>
        <v>13.319544984488108</v>
      </c>
      <c r="J85" s="26">
        <f t="shared" si="11"/>
        <v>405.88235294117646</v>
      </c>
      <c r="K85" s="20">
        <f t="shared" si="8"/>
        <v>95.2</v>
      </c>
      <c r="L85" s="4">
        <v>851</v>
      </c>
      <c r="M85" s="4">
        <v>831</v>
      </c>
      <c r="N85" s="4">
        <v>11</v>
      </c>
      <c r="O85" s="4">
        <v>1693</v>
      </c>
      <c r="P85" s="4">
        <v>0</v>
      </c>
      <c r="Q85" s="4">
        <v>408</v>
      </c>
      <c r="R85" s="4">
        <v>84</v>
      </c>
      <c r="S85" s="4">
        <v>276</v>
      </c>
      <c r="T85" s="4">
        <v>40</v>
      </c>
      <c r="U85" s="4">
        <v>808</v>
      </c>
      <c r="V85" s="4">
        <v>0</v>
      </c>
      <c r="W85" s="4">
        <v>0</v>
      </c>
      <c r="X85" s="4">
        <v>0</v>
      </c>
      <c r="Y85" s="4">
        <v>0</v>
      </c>
      <c r="Z85" s="4">
        <v>100</v>
      </c>
      <c r="AA85" s="4">
        <v>300</v>
      </c>
      <c r="AB85" s="4">
        <v>400</v>
      </c>
      <c r="AC85" s="2">
        <v>2901</v>
      </c>
      <c r="AD85">
        <v>95.2</v>
      </c>
      <c r="AE85" s="1">
        <v>30.47</v>
      </c>
      <c r="AF85">
        <v>0</v>
      </c>
      <c r="AG85">
        <v>0</v>
      </c>
      <c r="AH85">
        <v>0</v>
      </c>
      <c r="AI85">
        <v>0</v>
      </c>
      <c r="AJ85">
        <v>0</v>
      </c>
      <c r="AK85">
        <v>0</v>
      </c>
      <c r="AL85">
        <v>0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  <c r="AS85">
        <v>0</v>
      </c>
      <c r="AT85">
        <v>0</v>
      </c>
      <c r="AU85">
        <v>0</v>
      </c>
      <c r="AV85">
        <v>0</v>
      </c>
      <c r="AW85">
        <v>0</v>
      </c>
      <c r="AX85">
        <v>0</v>
      </c>
      <c r="AY85">
        <v>0</v>
      </c>
      <c r="AZ85">
        <v>0</v>
      </c>
      <c r="BA85">
        <v>0</v>
      </c>
      <c r="BB85">
        <v>0</v>
      </c>
      <c r="BC85">
        <v>0</v>
      </c>
      <c r="BD85">
        <v>0</v>
      </c>
      <c r="BE85" s="2">
        <v>0</v>
      </c>
      <c r="BF85" s="4">
        <v>95.2</v>
      </c>
      <c r="BG85" s="1">
        <v>0</v>
      </c>
      <c r="BH85">
        <v>1</v>
      </c>
      <c r="BI85">
        <v>1</v>
      </c>
      <c r="BJ85" s="3">
        <v>30.47</v>
      </c>
    </row>
    <row r="86" spans="1:62" ht="12.75">
      <c r="A86">
        <v>1304</v>
      </c>
      <c r="B86" t="s">
        <v>221</v>
      </c>
      <c r="C86" t="s">
        <v>79</v>
      </c>
      <c r="D86" s="14">
        <v>42000</v>
      </c>
      <c r="E86" s="4">
        <f t="shared" si="9"/>
        <v>840</v>
      </c>
      <c r="F86" s="4">
        <f t="shared" si="10"/>
        <v>10.76923076923077</v>
      </c>
      <c r="G86" s="14">
        <v>38640</v>
      </c>
      <c r="H86" s="16">
        <f t="shared" si="6"/>
        <v>3398.5</v>
      </c>
      <c r="I86" s="26">
        <f t="shared" si="7"/>
        <v>11.3697219361483</v>
      </c>
      <c r="J86" s="26">
        <f t="shared" si="11"/>
        <v>495.38461538461536</v>
      </c>
      <c r="K86" s="20">
        <f t="shared" si="8"/>
        <v>78</v>
      </c>
      <c r="L86" s="4">
        <v>1728.5</v>
      </c>
      <c r="M86" s="4">
        <v>1225</v>
      </c>
      <c r="N86" s="4">
        <v>50</v>
      </c>
      <c r="O86" s="4">
        <v>3003.5</v>
      </c>
      <c r="P86" s="4">
        <v>0</v>
      </c>
      <c r="Q86" s="4">
        <v>324</v>
      </c>
      <c r="R86" s="4">
        <v>0</v>
      </c>
      <c r="S86" s="4">
        <v>0</v>
      </c>
      <c r="T86" s="4">
        <v>21</v>
      </c>
      <c r="U86" s="4">
        <v>345</v>
      </c>
      <c r="V86" s="4">
        <v>0</v>
      </c>
      <c r="W86" s="4">
        <v>0</v>
      </c>
      <c r="X86" s="4">
        <v>0</v>
      </c>
      <c r="Y86" s="4">
        <v>0</v>
      </c>
      <c r="Z86" s="4">
        <v>50</v>
      </c>
      <c r="AA86" s="4">
        <v>0</v>
      </c>
      <c r="AB86" s="4">
        <v>50</v>
      </c>
      <c r="AC86" s="2">
        <v>3398.5</v>
      </c>
      <c r="AD86">
        <v>78</v>
      </c>
      <c r="AE86" s="1">
        <v>43.57</v>
      </c>
      <c r="AF86">
        <v>0</v>
      </c>
      <c r="AG86">
        <v>0</v>
      </c>
      <c r="AH86">
        <v>0</v>
      </c>
      <c r="AI86">
        <v>0</v>
      </c>
      <c r="AJ86">
        <v>0</v>
      </c>
      <c r="AK86">
        <v>0</v>
      </c>
      <c r="AL86">
        <v>0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0</v>
      </c>
      <c r="AS86">
        <v>0</v>
      </c>
      <c r="AT86">
        <v>0</v>
      </c>
      <c r="AU86">
        <v>0</v>
      </c>
      <c r="AV86">
        <v>0</v>
      </c>
      <c r="AW86">
        <v>0</v>
      </c>
      <c r="AX86">
        <v>0</v>
      </c>
      <c r="AY86">
        <v>0</v>
      </c>
      <c r="AZ86">
        <v>0</v>
      </c>
      <c r="BA86">
        <v>0</v>
      </c>
      <c r="BB86">
        <v>0</v>
      </c>
      <c r="BC86">
        <v>0</v>
      </c>
      <c r="BD86">
        <v>0</v>
      </c>
      <c r="BE86" s="2">
        <v>0</v>
      </c>
      <c r="BF86" s="4">
        <v>78</v>
      </c>
      <c r="BG86" s="1">
        <v>0</v>
      </c>
      <c r="BH86">
        <v>1</v>
      </c>
      <c r="BI86">
        <v>1</v>
      </c>
      <c r="BJ86" s="3">
        <v>43.57</v>
      </c>
    </row>
    <row r="87" spans="1:62" ht="12.75">
      <c r="A87">
        <v>1070</v>
      </c>
      <c r="B87" t="s">
        <v>221</v>
      </c>
      <c r="C87" t="s">
        <v>250</v>
      </c>
      <c r="D87" s="14">
        <v>40000</v>
      </c>
      <c r="E87" s="4">
        <f t="shared" si="9"/>
        <v>800</v>
      </c>
      <c r="F87" s="4">
        <f t="shared" si="10"/>
        <v>7.6923076923076925</v>
      </c>
      <c r="G87" s="14">
        <v>36800</v>
      </c>
      <c r="H87" s="16">
        <f t="shared" si="6"/>
        <v>4126.25</v>
      </c>
      <c r="I87" s="26">
        <f t="shared" si="7"/>
        <v>8.918509542562859</v>
      </c>
      <c r="J87" s="26">
        <f t="shared" si="11"/>
        <v>353.84615384615387</v>
      </c>
      <c r="K87" s="20">
        <f t="shared" si="8"/>
        <v>104</v>
      </c>
      <c r="L87" s="4">
        <v>2159.75</v>
      </c>
      <c r="M87" s="4">
        <v>1269</v>
      </c>
      <c r="N87" s="4">
        <v>50</v>
      </c>
      <c r="O87" s="4">
        <v>3478.75</v>
      </c>
      <c r="P87" s="4">
        <v>48</v>
      </c>
      <c r="Q87" s="4">
        <v>312</v>
      </c>
      <c r="R87" s="4">
        <v>175</v>
      </c>
      <c r="S87" s="4">
        <v>0</v>
      </c>
      <c r="T87" s="4">
        <v>2.5</v>
      </c>
      <c r="U87" s="4">
        <v>537.5</v>
      </c>
      <c r="V87" s="4">
        <v>0</v>
      </c>
      <c r="W87" s="4">
        <v>0</v>
      </c>
      <c r="X87" s="4">
        <v>0</v>
      </c>
      <c r="Y87" s="4">
        <v>0</v>
      </c>
      <c r="Z87" s="4">
        <v>100</v>
      </c>
      <c r="AA87" s="4">
        <v>0</v>
      </c>
      <c r="AB87" s="4">
        <v>100</v>
      </c>
      <c r="AC87" s="2">
        <v>4116.25</v>
      </c>
      <c r="AD87">
        <v>104</v>
      </c>
      <c r="AE87" s="1">
        <v>39.58</v>
      </c>
      <c r="AF87">
        <v>0</v>
      </c>
      <c r="AG87">
        <v>0</v>
      </c>
      <c r="AH87">
        <v>0</v>
      </c>
      <c r="AI87">
        <v>0</v>
      </c>
      <c r="AJ87">
        <v>0</v>
      </c>
      <c r="AK87">
        <v>0</v>
      </c>
      <c r="AL87">
        <v>0</v>
      </c>
      <c r="AM87">
        <v>0</v>
      </c>
      <c r="AN87">
        <v>10</v>
      </c>
      <c r="AO87">
        <v>0</v>
      </c>
      <c r="AP87">
        <v>0</v>
      </c>
      <c r="AQ87">
        <v>0</v>
      </c>
      <c r="AR87">
        <v>0</v>
      </c>
      <c r="AS87">
        <v>0</v>
      </c>
      <c r="AT87">
        <v>0</v>
      </c>
      <c r="AU87">
        <v>0</v>
      </c>
      <c r="AV87">
        <v>0</v>
      </c>
      <c r="AW87">
        <v>0</v>
      </c>
      <c r="AX87">
        <v>0</v>
      </c>
      <c r="AY87">
        <v>10</v>
      </c>
      <c r="AZ87">
        <v>0</v>
      </c>
      <c r="BA87">
        <v>0</v>
      </c>
      <c r="BB87">
        <v>0</v>
      </c>
      <c r="BC87">
        <v>0</v>
      </c>
      <c r="BD87">
        <v>0</v>
      </c>
      <c r="BE87" s="2">
        <v>10</v>
      </c>
      <c r="BF87" s="4">
        <v>104</v>
      </c>
      <c r="BG87" s="1">
        <v>0.1</v>
      </c>
      <c r="BH87">
        <v>1</v>
      </c>
      <c r="BI87">
        <v>1</v>
      </c>
      <c r="BJ87" s="3">
        <v>39.68</v>
      </c>
    </row>
    <row r="88" spans="1:62" ht="12.75">
      <c r="A88">
        <v>418</v>
      </c>
      <c r="B88" t="s">
        <v>221</v>
      </c>
      <c r="C88" t="s">
        <v>548</v>
      </c>
      <c r="D88" s="14">
        <v>422000</v>
      </c>
      <c r="E88" s="4">
        <f t="shared" si="9"/>
        <v>-347600</v>
      </c>
      <c r="F88" s="4">
        <f t="shared" si="10"/>
        <v>-2955.78231292517</v>
      </c>
      <c r="G88" s="14">
        <v>32200</v>
      </c>
      <c r="H88" s="16">
        <f t="shared" si="6"/>
        <v>4266</v>
      </c>
      <c r="I88" s="26">
        <f t="shared" si="7"/>
        <v>7.548054383497422</v>
      </c>
      <c r="J88" s="26">
        <f t="shared" si="11"/>
        <v>273.8095238095238</v>
      </c>
      <c r="K88" s="20">
        <f t="shared" si="8"/>
        <v>117.6</v>
      </c>
      <c r="L88" s="4">
        <v>1537</v>
      </c>
      <c r="M88" s="4">
        <v>1338</v>
      </c>
      <c r="N88" s="4">
        <v>42</v>
      </c>
      <c r="O88" s="4">
        <v>2917</v>
      </c>
      <c r="P88" s="4">
        <v>48</v>
      </c>
      <c r="Q88" s="4">
        <v>348</v>
      </c>
      <c r="R88" s="4">
        <v>427</v>
      </c>
      <c r="S88" s="4">
        <v>9</v>
      </c>
      <c r="T88" s="4">
        <v>117</v>
      </c>
      <c r="U88" s="4">
        <v>949</v>
      </c>
      <c r="V88" s="4">
        <v>0</v>
      </c>
      <c r="W88" s="4">
        <v>0</v>
      </c>
      <c r="X88" s="4">
        <v>0</v>
      </c>
      <c r="Y88" s="4">
        <v>0</v>
      </c>
      <c r="Z88" s="4">
        <v>100</v>
      </c>
      <c r="AA88" s="4">
        <v>300</v>
      </c>
      <c r="AB88" s="4">
        <v>400</v>
      </c>
      <c r="AC88" s="2">
        <v>4266</v>
      </c>
      <c r="AD88">
        <v>117.6</v>
      </c>
      <c r="AE88" s="1">
        <v>36.28</v>
      </c>
      <c r="AF88">
        <v>0</v>
      </c>
      <c r="AG88">
        <v>0</v>
      </c>
      <c r="AH88">
        <v>0</v>
      </c>
      <c r="AI88">
        <v>0</v>
      </c>
      <c r="AJ88">
        <v>0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  <c r="AS88">
        <v>0</v>
      </c>
      <c r="AT88">
        <v>0</v>
      </c>
      <c r="AU88">
        <v>0</v>
      </c>
      <c r="AV88">
        <v>0</v>
      </c>
      <c r="AW88">
        <v>0</v>
      </c>
      <c r="AX88">
        <v>0</v>
      </c>
      <c r="AY88">
        <v>0</v>
      </c>
      <c r="AZ88">
        <v>0</v>
      </c>
      <c r="BA88">
        <v>0</v>
      </c>
      <c r="BB88">
        <v>0</v>
      </c>
      <c r="BC88">
        <v>0</v>
      </c>
      <c r="BD88">
        <v>0</v>
      </c>
      <c r="BE88" s="2">
        <v>0</v>
      </c>
      <c r="BF88" s="4">
        <v>117.6</v>
      </c>
      <c r="BG88" s="1">
        <v>0</v>
      </c>
      <c r="BH88">
        <v>1</v>
      </c>
      <c r="BI88">
        <v>1</v>
      </c>
      <c r="BJ88" s="3">
        <v>36.28</v>
      </c>
    </row>
    <row r="89" spans="1:62" ht="12.75">
      <c r="A89">
        <v>345</v>
      </c>
      <c r="B89" t="s">
        <v>221</v>
      </c>
      <c r="C89" t="s">
        <v>498</v>
      </c>
      <c r="D89" s="14">
        <v>14000</v>
      </c>
      <c r="E89" s="4">
        <f t="shared" si="9"/>
        <v>280</v>
      </c>
      <c r="F89" s="4">
        <f t="shared" si="10"/>
        <v>4.2042042042042045</v>
      </c>
      <c r="G89" s="14">
        <v>12880</v>
      </c>
      <c r="H89" s="16">
        <f t="shared" si="6"/>
        <v>2066.5</v>
      </c>
      <c r="I89" s="26">
        <f t="shared" si="7"/>
        <v>6.232760706508589</v>
      </c>
      <c r="J89" s="26">
        <f t="shared" si="11"/>
        <v>193.3933933933934</v>
      </c>
      <c r="K89" s="20">
        <f t="shared" si="8"/>
        <v>66.6</v>
      </c>
      <c r="L89" s="4">
        <v>581</v>
      </c>
      <c r="M89" s="4">
        <v>1005</v>
      </c>
      <c r="N89" s="4">
        <v>24</v>
      </c>
      <c r="O89" s="4">
        <v>1610</v>
      </c>
      <c r="P89" s="4">
        <v>0</v>
      </c>
      <c r="Q89" s="4">
        <v>108</v>
      </c>
      <c r="R89" s="4">
        <v>294</v>
      </c>
      <c r="S89" s="4">
        <v>0</v>
      </c>
      <c r="T89" s="4">
        <v>29.5</v>
      </c>
      <c r="U89" s="4">
        <v>431.5</v>
      </c>
      <c r="V89" s="4">
        <v>0</v>
      </c>
      <c r="W89" s="4">
        <v>0</v>
      </c>
      <c r="X89" s="4">
        <v>0</v>
      </c>
      <c r="Y89" s="4">
        <v>0</v>
      </c>
      <c r="Z89" s="4">
        <v>0</v>
      </c>
      <c r="AA89" s="4">
        <v>0</v>
      </c>
      <c r="AB89" s="4">
        <v>0</v>
      </c>
      <c r="AC89" s="2">
        <v>2041.5</v>
      </c>
      <c r="AD89">
        <v>66.6</v>
      </c>
      <c r="AE89" s="1">
        <v>30.65</v>
      </c>
      <c r="AF89">
        <v>0</v>
      </c>
      <c r="AG89">
        <v>0</v>
      </c>
      <c r="AH89">
        <v>0</v>
      </c>
      <c r="AI89">
        <v>0</v>
      </c>
      <c r="AJ89">
        <v>0</v>
      </c>
      <c r="AK89">
        <v>0</v>
      </c>
      <c r="AL89">
        <v>0</v>
      </c>
      <c r="AM89">
        <v>0</v>
      </c>
      <c r="AN89">
        <v>10</v>
      </c>
      <c r="AO89">
        <v>0</v>
      </c>
      <c r="AP89">
        <v>0</v>
      </c>
      <c r="AQ89">
        <v>15</v>
      </c>
      <c r="AR89">
        <v>0</v>
      </c>
      <c r="AS89">
        <v>0</v>
      </c>
      <c r="AT89">
        <v>0</v>
      </c>
      <c r="AU89">
        <v>0</v>
      </c>
      <c r="AV89">
        <v>0</v>
      </c>
      <c r="AW89">
        <v>0</v>
      </c>
      <c r="AX89">
        <v>0</v>
      </c>
      <c r="AY89">
        <v>25</v>
      </c>
      <c r="AZ89">
        <v>0</v>
      </c>
      <c r="BA89">
        <v>0</v>
      </c>
      <c r="BB89">
        <v>0</v>
      </c>
      <c r="BC89">
        <v>0</v>
      </c>
      <c r="BD89">
        <v>0</v>
      </c>
      <c r="BE89" s="2">
        <v>25</v>
      </c>
      <c r="BF89" s="4">
        <v>66.6</v>
      </c>
      <c r="BG89" s="1">
        <v>0.38</v>
      </c>
      <c r="BH89">
        <v>1</v>
      </c>
      <c r="BI89">
        <v>1</v>
      </c>
      <c r="BJ89" s="3">
        <v>31.03</v>
      </c>
    </row>
    <row r="90" spans="1:62" ht="12.75">
      <c r="A90">
        <v>919</v>
      </c>
      <c r="B90" t="s">
        <v>221</v>
      </c>
      <c r="C90" t="s">
        <v>239</v>
      </c>
      <c r="D90" s="14">
        <v>4000</v>
      </c>
      <c r="E90" s="4">
        <f t="shared" si="9"/>
        <v>80</v>
      </c>
      <c r="F90" s="4">
        <f t="shared" si="10"/>
        <v>1.0178117048346056</v>
      </c>
      <c r="G90" s="14">
        <v>3680</v>
      </c>
      <c r="H90" s="16">
        <f t="shared" si="6"/>
        <v>3923</v>
      </c>
      <c r="I90" s="26">
        <f t="shared" si="7"/>
        <v>0.9380576089727249</v>
      </c>
      <c r="J90" s="26">
        <f t="shared" si="11"/>
        <v>46.81933842239186</v>
      </c>
      <c r="K90" s="20">
        <f t="shared" si="8"/>
        <v>78.6</v>
      </c>
      <c r="L90" s="4">
        <v>2674</v>
      </c>
      <c r="M90" s="4">
        <v>942</v>
      </c>
      <c r="N90" s="4">
        <v>48</v>
      </c>
      <c r="O90" s="4">
        <v>3664</v>
      </c>
      <c r="P90" s="4">
        <v>0</v>
      </c>
      <c r="Q90" s="4">
        <v>120</v>
      </c>
      <c r="R90" s="4">
        <v>21</v>
      </c>
      <c r="S90" s="4">
        <v>0</v>
      </c>
      <c r="T90" s="4">
        <v>18</v>
      </c>
      <c r="U90" s="4">
        <v>159</v>
      </c>
      <c r="V90" s="4">
        <v>0</v>
      </c>
      <c r="W90" s="4">
        <v>0</v>
      </c>
      <c r="X90" s="4">
        <v>0</v>
      </c>
      <c r="Y90" s="4">
        <v>0</v>
      </c>
      <c r="Z90" s="4">
        <v>100</v>
      </c>
      <c r="AA90" s="4">
        <v>0</v>
      </c>
      <c r="AB90" s="4">
        <v>100</v>
      </c>
      <c r="AC90" s="2">
        <v>3923</v>
      </c>
      <c r="AD90">
        <v>78.6</v>
      </c>
      <c r="AE90" s="1">
        <v>49.91</v>
      </c>
      <c r="AF90">
        <v>0</v>
      </c>
      <c r="AG90">
        <v>0</v>
      </c>
      <c r="AH90">
        <v>0</v>
      </c>
      <c r="AI90">
        <v>0</v>
      </c>
      <c r="AJ90">
        <v>0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  <c r="AS90">
        <v>0</v>
      </c>
      <c r="AT90">
        <v>0</v>
      </c>
      <c r="AU90">
        <v>0</v>
      </c>
      <c r="AV90">
        <v>0</v>
      </c>
      <c r="AW90">
        <v>0</v>
      </c>
      <c r="AX90">
        <v>0</v>
      </c>
      <c r="AY90">
        <v>0</v>
      </c>
      <c r="AZ90">
        <v>0</v>
      </c>
      <c r="BA90">
        <v>0</v>
      </c>
      <c r="BB90">
        <v>0</v>
      </c>
      <c r="BC90">
        <v>0</v>
      </c>
      <c r="BD90">
        <v>0</v>
      </c>
      <c r="BE90" s="2">
        <v>0</v>
      </c>
      <c r="BF90" s="4">
        <v>78.6</v>
      </c>
      <c r="BG90" s="1">
        <v>0</v>
      </c>
      <c r="BH90">
        <v>1</v>
      </c>
      <c r="BI90">
        <v>1</v>
      </c>
      <c r="BJ90" s="3">
        <v>49.91</v>
      </c>
    </row>
    <row r="91" spans="1:62" ht="12.75">
      <c r="A91">
        <v>1343</v>
      </c>
      <c r="B91" t="s">
        <v>221</v>
      </c>
      <c r="C91" t="s">
        <v>89</v>
      </c>
      <c r="D91" s="14">
        <v>0</v>
      </c>
      <c r="E91" s="4">
        <f t="shared" si="9"/>
        <v>0</v>
      </c>
      <c r="F91" s="4">
        <f t="shared" si="10"/>
        <v>0</v>
      </c>
      <c r="H91" s="16">
        <f t="shared" si="6"/>
        <v>1547</v>
      </c>
      <c r="I91" s="26">
        <f t="shared" si="7"/>
        <v>0</v>
      </c>
      <c r="J91" s="26">
        <f t="shared" si="11"/>
        <v>0</v>
      </c>
      <c r="K91" s="20">
        <f t="shared" si="8"/>
        <v>32.4</v>
      </c>
      <c r="L91" s="4">
        <v>868</v>
      </c>
      <c r="M91" s="4">
        <v>405</v>
      </c>
      <c r="N91" s="4">
        <v>12</v>
      </c>
      <c r="O91" s="4">
        <v>1285</v>
      </c>
      <c r="P91" s="4">
        <v>0</v>
      </c>
      <c r="Q91" s="4">
        <v>192</v>
      </c>
      <c r="R91" s="4">
        <v>14</v>
      </c>
      <c r="S91" s="4">
        <v>0</v>
      </c>
      <c r="T91" s="4">
        <v>6</v>
      </c>
      <c r="U91" s="4">
        <v>212</v>
      </c>
      <c r="V91" s="4">
        <v>0</v>
      </c>
      <c r="W91" s="4">
        <v>0</v>
      </c>
      <c r="X91" s="4">
        <v>0</v>
      </c>
      <c r="Y91" s="4">
        <v>0</v>
      </c>
      <c r="Z91" s="4">
        <v>50</v>
      </c>
      <c r="AA91" s="4">
        <v>0</v>
      </c>
      <c r="AB91" s="4">
        <v>50</v>
      </c>
      <c r="AC91" s="2">
        <v>1547</v>
      </c>
      <c r="AD91">
        <v>32.4</v>
      </c>
      <c r="AE91" s="1">
        <v>47.75</v>
      </c>
      <c r="AF91">
        <v>0</v>
      </c>
      <c r="AG91">
        <v>0</v>
      </c>
      <c r="AH91">
        <v>0</v>
      </c>
      <c r="AI91">
        <v>0</v>
      </c>
      <c r="AJ91">
        <v>0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  <c r="AS91">
        <v>0</v>
      </c>
      <c r="AT91">
        <v>0</v>
      </c>
      <c r="AU91">
        <v>0</v>
      </c>
      <c r="AV91">
        <v>0</v>
      </c>
      <c r="AW91">
        <v>0</v>
      </c>
      <c r="AX91">
        <v>0</v>
      </c>
      <c r="AY91">
        <v>0</v>
      </c>
      <c r="AZ91">
        <v>0</v>
      </c>
      <c r="BA91">
        <v>0</v>
      </c>
      <c r="BB91">
        <v>0</v>
      </c>
      <c r="BC91">
        <v>0</v>
      </c>
      <c r="BD91">
        <v>0</v>
      </c>
      <c r="BE91" s="2">
        <v>0</v>
      </c>
      <c r="BF91" s="4">
        <v>32.4</v>
      </c>
      <c r="BG91" s="1">
        <v>0</v>
      </c>
      <c r="BH91">
        <v>1</v>
      </c>
      <c r="BI91">
        <v>1</v>
      </c>
      <c r="BJ91" s="3">
        <v>47.75</v>
      </c>
    </row>
    <row r="92" spans="1:62" ht="12.75">
      <c r="A92">
        <v>759</v>
      </c>
      <c r="B92" t="s">
        <v>221</v>
      </c>
      <c r="C92" t="s">
        <v>427</v>
      </c>
      <c r="D92" s="14">
        <v>0</v>
      </c>
      <c r="E92" s="4">
        <f t="shared" si="9"/>
        <v>0</v>
      </c>
      <c r="F92" s="4">
        <f t="shared" si="10"/>
        <v>0</v>
      </c>
      <c r="H92" s="16">
        <f t="shared" si="6"/>
        <v>3764</v>
      </c>
      <c r="I92" s="26">
        <f t="shared" si="7"/>
        <v>0</v>
      </c>
      <c r="J92" s="26">
        <f t="shared" si="11"/>
        <v>0</v>
      </c>
      <c r="K92" s="20">
        <f t="shared" si="8"/>
        <v>97</v>
      </c>
      <c r="L92" s="4">
        <v>909</v>
      </c>
      <c r="M92" s="4">
        <v>927</v>
      </c>
      <c r="N92" s="4">
        <v>40</v>
      </c>
      <c r="O92" s="4">
        <v>1876</v>
      </c>
      <c r="P92" s="4">
        <v>24</v>
      </c>
      <c r="Q92" s="4">
        <v>658</v>
      </c>
      <c r="R92" s="4">
        <v>511</v>
      </c>
      <c r="S92" s="4">
        <v>0</v>
      </c>
      <c r="T92" s="4">
        <v>95</v>
      </c>
      <c r="U92" s="4">
        <v>1288</v>
      </c>
      <c r="V92" s="4">
        <v>0</v>
      </c>
      <c r="W92" s="4">
        <v>150</v>
      </c>
      <c r="X92" s="4">
        <v>50</v>
      </c>
      <c r="Y92" s="4">
        <v>200</v>
      </c>
      <c r="Z92" s="4">
        <v>100</v>
      </c>
      <c r="AA92" s="4">
        <v>300</v>
      </c>
      <c r="AB92" s="4">
        <v>400</v>
      </c>
      <c r="AC92" s="2">
        <v>3764</v>
      </c>
      <c r="AD92">
        <v>97</v>
      </c>
      <c r="AE92" s="1">
        <v>38.8</v>
      </c>
      <c r="AF92">
        <v>0</v>
      </c>
      <c r="AG92">
        <v>0</v>
      </c>
      <c r="AH92">
        <v>0</v>
      </c>
      <c r="AI92">
        <v>0</v>
      </c>
      <c r="AJ92">
        <v>0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  <c r="AS92">
        <v>0</v>
      </c>
      <c r="AT92">
        <v>0</v>
      </c>
      <c r="AU92">
        <v>0</v>
      </c>
      <c r="AV92">
        <v>0</v>
      </c>
      <c r="AW92">
        <v>0</v>
      </c>
      <c r="AX92">
        <v>0</v>
      </c>
      <c r="AY92">
        <v>0</v>
      </c>
      <c r="AZ92">
        <v>0</v>
      </c>
      <c r="BA92">
        <v>0</v>
      </c>
      <c r="BB92">
        <v>0</v>
      </c>
      <c r="BC92">
        <v>0</v>
      </c>
      <c r="BD92">
        <v>0</v>
      </c>
      <c r="BE92" s="2">
        <v>0</v>
      </c>
      <c r="BF92" s="4">
        <v>97</v>
      </c>
      <c r="BG92" s="1">
        <v>0</v>
      </c>
      <c r="BH92">
        <v>1</v>
      </c>
      <c r="BI92">
        <v>1</v>
      </c>
      <c r="BJ92" s="3">
        <v>38.8</v>
      </c>
    </row>
    <row r="93" spans="1:62" ht="12.75">
      <c r="A93">
        <v>1484</v>
      </c>
      <c r="B93" t="s">
        <v>221</v>
      </c>
      <c r="C93" t="s">
        <v>581</v>
      </c>
      <c r="D93" s="14">
        <v>0</v>
      </c>
      <c r="E93" s="4">
        <f t="shared" si="9"/>
        <v>0</v>
      </c>
      <c r="F93" s="4">
        <f t="shared" si="10"/>
        <v>0</v>
      </c>
      <c r="H93" s="16">
        <f t="shared" si="6"/>
        <v>524</v>
      </c>
      <c r="I93" s="26">
        <f t="shared" si="7"/>
        <v>0</v>
      </c>
      <c r="J93" s="26">
        <f t="shared" si="11"/>
        <v>0</v>
      </c>
      <c r="K93" s="20">
        <f t="shared" si="8"/>
        <v>52</v>
      </c>
      <c r="L93" s="4">
        <v>85</v>
      </c>
      <c r="M93" s="4">
        <v>195</v>
      </c>
      <c r="N93" s="4">
        <v>0</v>
      </c>
      <c r="O93" s="4">
        <v>280</v>
      </c>
      <c r="P93" s="4">
        <v>0</v>
      </c>
      <c r="Q93" s="4">
        <v>48</v>
      </c>
      <c r="R93" s="4">
        <v>119</v>
      </c>
      <c r="S93" s="4">
        <v>66</v>
      </c>
      <c r="T93" s="4">
        <v>11</v>
      </c>
      <c r="U93" s="4">
        <v>244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4">
        <v>0</v>
      </c>
      <c r="AB93" s="4">
        <v>0</v>
      </c>
      <c r="AC93" s="2">
        <v>524</v>
      </c>
      <c r="AD93">
        <v>52</v>
      </c>
      <c r="AE93" s="1">
        <v>10.08</v>
      </c>
      <c r="AF93">
        <v>0</v>
      </c>
      <c r="AG93">
        <v>0</v>
      </c>
      <c r="AH93">
        <v>0</v>
      </c>
      <c r="AI93">
        <v>0</v>
      </c>
      <c r="AJ93">
        <v>0</v>
      </c>
      <c r="AK93">
        <v>0</v>
      </c>
      <c r="AL93">
        <v>0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  <c r="AS93">
        <v>0</v>
      </c>
      <c r="AT93">
        <v>0</v>
      </c>
      <c r="AU93">
        <v>0</v>
      </c>
      <c r="AV93">
        <v>0</v>
      </c>
      <c r="AW93">
        <v>0</v>
      </c>
      <c r="AX93">
        <v>0</v>
      </c>
      <c r="AY93">
        <v>0</v>
      </c>
      <c r="AZ93">
        <v>0</v>
      </c>
      <c r="BA93">
        <v>0</v>
      </c>
      <c r="BB93">
        <v>0</v>
      </c>
      <c r="BC93">
        <v>0</v>
      </c>
      <c r="BD93">
        <v>0</v>
      </c>
      <c r="BE93" s="2">
        <v>0</v>
      </c>
      <c r="BF93" s="4">
        <v>52</v>
      </c>
      <c r="BG93" s="1">
        <v>0</v>
      </c>
      <c r="BH93">
        <v>1</v>
      </c>
      <c r="BI93">
        <v>1</v>
      </c>
      <c r="BJ93" s="3">
        <v>10.08</v>
      </c>
    </row>
    <row r="94" spans="1:62" ht="12.75">
      <c r="A94">
        <v>1378</v>
      </c>
      <c r="B94" t="s">
        <v>221</v>
      </c>
      <c r="C94" t="s">
        <v>562</v>
      </c>
      <c r="D94" s="14">
        <v>0</v>
      </c>
      <c r="E94" s="4">
        <f t="shared" si="9"/>
        <v>0</v>
      </c>
      <c r="F94" s="4">
        <f t="shared" si="10"/>
        <v>0</v>
      </c>
      <c r="H94" s="16">
        <f t="shared" si="6"/>
        <v>95</v>
      </c>
      <c r="I94" s="26">
        <f t="shared" si="7"/>
        <v>0</v>
      </c>
      <c r="J94" s="26">
        <f t="shared" si="11"/>
        <v>0</v>
      </c>
      <c r="K94" s="20">
        <f t="shared" si="8"/>
        <v>5.6</v>
      </c>
      <c r="L94" s="4">
        <v>0</v>
      </c>
      <c r="M94" s="4">
        <v>74</v>
      </c>
      <c r="N94" s="4">
        <v>6</v>
      </c>
      <c r="O94" s="4">
        <v>80</v>
      </c>
      <c r="P94" s="4">
        <v>0</v>
      </c>
      <c r="Q94" s="4">
        <v>0</v>
      </c>
      <c r="R94" s="4">
        <v>0</v>
      </c>
      <c r="S94" s="4">
        <v>0</v>
      </c>
      <c r="T94" s="4">
        <v>15</v>
      </c>
      <c r="U94" s="4">
        <v>15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0</v>
      </c>
      <c r="AB94" s="4">
        <v>0</v>
      </c>
      <c r="AC94" s="2">
        <v>95</v>
      </c>
      <c r="AD94">
        <v>5.6</v>
      </c>
      <c r="AE94" s="1">
        <v>16.96</v>
      </c>
      <c r="AF94">
        <v>0</v>
      </c>
      <c r="AG94">
        <v>0</v>
      </c>
      <c r="AH94">
        <v>0</v>
      </c>
      <c r="AI94">
        <v>0</v>
      </c>
      <c r="AJ94">
        <v>0</v>
      </c>
      <c r="AK94">
        <v>0</v>
      </c>
      <c r="AL94">
        <v>0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0</v>
      </c>
      <c r="AS94">
        <v>0</v>
      </c>
      <c r="AT94">
        <v>0</v>
      </c>
      <c r="AU94">
        <v>0</v>
      </c>
      <c r="AV94">
        <v>0</v>
      </c>
      <c r="AW94">
        <v>0</v>
      </c>
      <c r="AX94">
        <v>0</v>
      </c>
      <c r="AY94">
        <v>0</v>
      </c>
      <c r="AZ94">
        <v>0</v>
      </c>
      <c r="BA94">
        <v>0</v>
      </c>
      <c r="BB94">
        <v>0</v>
      </c>
      <c r="BC94">
        <v>0</v>
      </c>
      <c r="BD94">
        <v>0</v>
      </c>
      <c r="BE94" s="2">
        <v>0</v>
      </c>
      <c r="BF94" s="4">
        <v>5.6</v>
      </c>
      <c r="BG94" s="1">
        <v>0</v>
      </c>
      <c r="BH94">
        <v>1</v>
      </c>
      <c r="BI94">
        <v>1</v>
      </c>
      <c r="BJ94" s="3">
        <v>16.96</v>
      </c>
    </row>
    <row r="95" spans="1:62" ht="12.75">
      <c r="A95">
        <v>1390</v>
      </c>
      <c r="B95" t="s">
        <v>221</v>
      </c>
      <c r="C95" t="s">
        <v>564</v>
      </c>
      <c r="D95" s="14">
        <v>76000</v>
      </c>
      <c r="E95" s="4">
        <f t="shared" si="9"/>
        <v>-68400</v>
      </c>
      <c r="F95" s="4">
        <f t="shared" si="10"/>
        <v>-2047.9041916167666</v>
      </c>
      <c r="H95" s="16">
        <f t="shared" si="6"/>
        <v>556</v>
      </c>
      <c r="I95" s="26">
        <f t="shared" si="7"/>
        <v>0</v>
      </c>
      <c r="J95" s="26">
        <f t="shared" si="11"/>
        <v>0</v>
      </c>
      <c r="K95" s="20">
        <f t="shared" si="8"/>
        <v>33.4</v>
      </c>
      <c r="L95" s="4">
        <v>0</v>
      </c>
      <c r="M95" s="4">
        <v>24</v>
      </c>
      <c r="N95" s="4">
        <v>0</v>
      </c>
      <c r="O95" s="4">
        <v>24</v>
      </c>
      <c r="P95" s="4">
        <v>48</v>
      </c>
      <c r="Q95" s="4">
        <v>250</v>
      </c>
      <c r="R95" s="4">
        <v>7</v>
      </c>
      <c r="S95" s="4">
        <v>222</v>
      </c>
      <c r="T95" s="4">
        <v>5</v>
      </c>
      <c r="U95" s="4">
        <v>532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4">
        <v>0</v>
      </c>
      <c r="AB95" s="4">
        <v>0</v>
      </c>
      <c r="AC95" s="2">
        <v>556</v>
      </c>
      <c r="AD95">
        <v>33.4</v>
      </c>
      <c r="AE95" s="1">
        <v>16.65</v>
      </c>
      <c r="AF95">
        <v>0</v>
      </c>
      <c r="AG95">
        <v>0</v>
      </c>
      <c r="AH95">
        <v>0</v>
      </c>
      <c r="AI95">
        <v>0</v>
      </c>
      <c r="AJ95">
        <v>0</v>
      </c>
      <c r="AK95">
        <v>0</v>
      </c>
      <c r="AL95">
        <v>0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  <c r="AS95">
        <v>0</v>
      </c>
      <c r="AT95">
        <v>0</v>
      </c>
      <c r="AU95">
        <v>0</v>
      </c>
      <c r="AV95">
        <v>0</v>
      </c>
      <c r="AW95">
        <v>0</v>
      </c>
      <c r="AX95">
        <v>0</v>
      </c>
      <c r="AY95">
        <v>0</v>
      </c>
      <c r="AZ95">
        <v>0</v>
      </c>
      <c r="BA95">
        <v>0</v>
      </c>
      <c r="BB95">
        <v>0</v>
      </c>
      <c r="BC95">
        <v>0</v>
      </c>
      <c r="BD95">
        <v>0</v>
      </c>
      <c r="BE95" s="2">
        <v>0</v>
      </c>
      <c r="BF95" s="4">
        <v>33.4</v>
      </c>
      <c r="BG95" s="1">
        <v>0</v>
      </c>
      <c r="BH95">
        <v>1</v>
      </c>
      <c r="BI95">
        <v>1</v>
      </c>
      <c r="BJ95" s="3">
        <v>16.65</v>
      </c>
    </row>
    <row r="96" spans="1:62" ht="12.75">
      <c r="A96">
        <v>1423</v>
      </c>
      <c r="B96" t="s">
        <v>221</v>
      </c>
      <c r="C96" t="s">
        <v>571</v>
      </c>
      <c r="D96" s="14">
        <v>0</v>
      </c>
      <c r="E96" s="4">
        <f t="shared" si="9"/>
        <v>0</v>
      </c>
      <c r="F96" s="4">
        <f t="shared" si="10"/>
        <v>0</v>
      </c>
      <c r="H96" s="16">
        <f t="shared" si="6"/>
        <v>694</v>
      </c>
      <c r="I96" s="26">
        <f t="shared" si="7"/>
        <v>0</v>
      </c>
      <c r="J96" s="26">
        <f t="shared" si="11"/>
        <v>0</v>
      </c>
      <c r="K96" s="20">
        <f t="shared" si="8"/>
        <v>34</v>
      </c>
      <c r="L96" s="4">
        <v>183</v>
      </c>
      <c r="M96" s="4">
        <v>281</v>
      </c>
      <c r="N96" s="4">
        <v>4</v>
      </c>
      <c r="O96" s="4">
        <v>468</v>
      </c>
      <c r="P96" s="4">
        <v>0</v>
      </c>
      <c r="Q96" s="4">
        <v>144</v>
      </c>
      <c r="R96" s="4">
        <v>14</v>
      </c>
      <c r="S96" s="4">
        <v>18</v>
      </c>
      <c r="T96" s="4">
        <v>0</v>
      </c>
      <c r="U96" s="4">
        <v>176</v>
      </c>
      <c r="V96" s="4">
        <v>0</v>
      </c>
      <c r="W96" s="4">
        <v>0</v>
      </c>
      <c r="X96" s="4">
        <v>50</v>
      </c>
      <c r="Y96" s="4">
        <v>50</v>
      </c>
      <c r="Z96" s="4">
        <v>0</v>
      </c>
      <c r="AA96" s="4">
        <v>0</v>
      </c>
      <c r="AB96" s="4">
        <v>0</v>
      </c>
      <c r="AC96" s="2">
        <v>694</v>
      </c>
      <c r="AD96">
        <v>34</v>
      </c>
      <c r="AE96" s="1">
        <v>20.41</v>
      </c>
      <c r="AF96">
        <v>0</v>
      </c>
      <c r="AG96">
        <v>0</v>
      </c>
      <c r="AH96">
        <v>0</v>
      </c>
      <c r="AI96">
        <v>0</v>
      </c>
      <c r="AJ96">
        <v>0</v>
      </c>
      <c r="AK96">
        <v>0</v>
      </c>
      <c r="AL96">
        <v>0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0</v>
      </c>
      <c r="AS96">
        <v>0</v>
      </c>
      <c r="AT96">
        <v>0</v>
      </c>
      <c r="AU96">
        <v>0</v>
      </c>
      <c r="AV96">
        <v>0</v>
      </c>
      <c r="AW96">
        <v>0</v>
      </c>
      <c r="AX96">
        <v>0</v>
      </c>
      <c r="AY96">
        <v>0</v>
      </c>
      <c r="AZ96">
        <v>0</v>
      </c>
      <c r="BA96">
        <v>0</v>
      </c>
      <c r="BB96">
        <v>0</v>
      </c>
      <c r="BC96">
        <v>0</v>
      </c>
      <c r="BD96">
        <v>0</v>
      </c>
      <c r="BE96" s="2">
        <v>0</v>
      </c>
      <c r="BF96" s="4">
        <v>34</v>
      </c>
      <c r="BG96" s="1">
        <v>0</v>
      </c>
      <c r="BH96">
        <v>1</v>
      </c>
      <c r="BI96">
        <v>1</v>
      </c>
      <c r="BJ96" s="3">
        <v>20.41</v>
      </c>
    </row>
    <row r="97" spans="1:62" ht="12.75">
      <c r="A97">
        <v>16</v>
      </c>
      <c r="B97" t="s">
        <v>222</v>
      </c>
      <c r="C97" t="s">
        <v>346</v>
      </c>
      <c r="D97" s="14">
        <v>23666000</v>
      </c>
      <c r="E97" s="4">
        <f t="shared" si="9"/>
        <v>796341</v>
      </c>
      <c r="F97" s="4">
        <f t="shared" si="10"/>
        <v>7963.41</v>
      </c>
      <c r="G97" s="14">
        <v>22095741</v>
      </c>
      <c r="H97" s="16">
        <f t="shared" si="6"/>
        <v>12758.26</v>
      </c>
      <c r="I97" s="26">
        <f t="shared" si="7"/>
        <v>1731.877309288257</v>
      </c>
      <c r="J97" s="28">
        <f t="shared" si="11"/>
        <v>220957.41</v>
      </c>
      <c r="K97" s="20">
        <f t="shared" si="8"/>
        <v>100</v>
      </c>
      <c r="L97" s="4">
        <v>9178</v>
      </c>
      <c r="M97" s="4">
        <v>0</v>
      </c>
      <c r="N97" s="4">
        <v>104</v>
      </c>
      <c r="O97" s="4">
        <v>9282</v>
      </c>
      <c r="P97" s="4">
        <v>0</v>
      </c>
      <c r="Q97" s="4">
        <v>0</v>
      </c>
      <c r="R97" s="4">
        <v>0</v>
      </c>
      <c r="S97" s="4">
        <v>0</v>
      </c>
      <c r="T97" s="4">
        <v>34</v>
      </c>
      <c r="U97" s="4">
        <v>34</v>
      </c>
      <c r="V97" s="4">
        <v>0</v>
      </c>
      <c r="W97" s="4">
        <v>450</v>
      </c>
      <c r="X97" s="4">
        <v>450</v>
      </c>
      <c r="Y97" s="4">
        <v>900</v>
      </c>
      <c r="Z97" s="4">
        <v>50</v>
      </c>
      <c r="AA97" s="4">
        <v>150</v>
      </c>
      <c r="AB97" s="4">
        <v>200</v>
      </c>
      <c r="AC97" s="2">
        <v>10416</v>
      </c>
      <c r="AD97">
        <v>100</v>
      </c>
      <c r="AE97" s="1">
        <v>104.16</v>
      </c>
      <c r="AF97">
        <v>2292.26</v>
      </c>
      <c r="AG97">
        <v>2292.26</v>
      </c>
      <c r="AH97">
        <v>0</v>
      </c>
      <c r="AI97">
        <v>0</v>
      </c>
      <c r="AJ97">
        <v>0</v>
      </c>
      <c r="AK97">
        <v>0</v>
      </c>
      <c r="AL97">
        <v>25</v>
      </c>
      <c r="AM97">
        <v>0</v>
      </c>
      <c r="AN97">
        <v>10</v>
      </c>
      <c r="AO97">
        <v>0</v>
      </c>
      <c r="AP97">
        <v>0</v>
      </c>
      <c r="AQ97">
        <v>15</v>
      </c>
      <c r="AR97">
        <v>0</v>
      </c>
      <c r="AS97">
        <v>0</v>
      </c>
      <c r="AT97">
        <v>0</v>
      </c>
      <c r="AU97">
        <v>0</v>
      </c>
      <c r="AV97">
        <v>0</v>
      </c>
      <c r="AW97">
        <v>0</v>
      </c>
      <c r="AX97">
        <v>0</v>
      </c>
      <c r="AY97">
        <v>50</v>
      </c>
      <c r="AZ97">
        <v>0</v>
      </c>
      <c r="BA97">
        <v>0</v>
      </c>
      <c r="BB97">
        <v>0</v>
      </c>
      <c r="BC97">
        <v>0</v>
      </c>
      <c r="BD97">
        <v>0</v>
      </c>
      <c r="BE97" s="2">
        <v>2342.26</v>
      </c>
      <c r="BF97" s="4">
        <v>100</v>
      </c>
      <c r="BG97" s="1">
        <v>23.42</v>
      </c>
      <c r="BH97">
        <v>1</v>
      </c>
      <c r="BI97">
        <v>1</v>
      </c>
      <c r="BJ97" s="3">
        <v>127.58</v>
      </c>
    </row>
    <row r="98" spans="1:62" ht="12.75">
      <c r="A98">
        <v>53</v>
      </c>
      <c r="B98" t="s">
        <v>222</v>
      </c>
      <c r="C98" t="s">
        <v>379</v>
      </c>
      <c r="D98" s="14">
        <v>3544000</v>
      </c>
      <c r="E98" s="4">
        <f t="shared" si="9"/>
        <v>147616</v>
      </c>
      <c r="F98" s="4">
        <f t="shared" si="10"/>
        <v>6474.3859649122805</v>
      </c>
      <c r="G98" s="14">
        <v>3337216</v>
      </c>
      <c r="H98" s="16">
        <f t="shared" si="6"/>
        <v>2244</v>
      </c>
      <c r="I98" s="26">
        <f t="shared" si="7"/>
        <v>1487.1729055258468</v>
      </c>
      <c r="J98" s="28">
        <f t="shared" si="11"/>
        <v>146369.12280701753</v>
      </c>
      <c r="K98" s="20">
        <f t="shared" si="8"/>
        <v>22.8</v>
      </c>
      <c r="L98" s="4">
        <v>1487</v>
      </c>
      <c r="M98" s="4">
        <v>0</v>
      </c>
      <c r="N98" s="4">
        <v>62</v>
      </c>
      <c r="O98" s="4">
        <v>1549</v>
      </c>
      <c r="P98" s="4">
        <v>420</v>
      </c>
      <c r="Q98" s="4">
        <v>0</v>
      </c>
      <c r="R98" s="4">
        <v>0</v>
      </c>
      <c r="S98" s="4">
        <v>0</v>
      </c>
      <c r="T98" s="4">
        <v>6</v>
      </c>
      <c r="U98" s="4">
        <v>426</v>
      </c>
      <c r="V98" s="4">
        <v>0</v>
      </c>
      <c r="W98" s="4">
        <v>0</v>
      </c>
      <c r="X98" s="4">
        <v>50</v>
      </c>
      <c r="Y98" s="4">
        <v>50</v>
      </c>
      <c r="Z98" s="4">
        <v>50</v>
      </c>
      <c r="AA98" s="4">
        <v>150</v>
      </c>
      <c r="AB98" s="4">
        <v>200</v>
      </c>
      <c r="AC98" s="2">
        <v>2225</v>
      </c>
      <c r="AD98">
        <v>22.8</v>
      </c>
      <c r="AE98" s="1">
        <v>97.59</v>
      </c>
      <c r="AF98">
        <v>19</v>
      </c>
      <c r="AG98">
        <v>19</v>
      </c>
      <c r="AH98">
        <v>0</v>
      </c>
      <c r="AI98">
        <v>0</v>
      </c>
      <c r="AJ98">
        <v>0</v>
      </c>
      <c r="AK98">
        <v>0</v>
      </c>
      <c r="AL98">
        <v>0</v>
      </c>
      <c r="AM98">
        <v>0</v>
      </c>
      <c r="AN98">
        <v>0</v>
      </c>
      <c r="AO98">
        <v>0</v>
      </c>
      <c r="AP98">
        <v>0</v>
      </c>
      <c r="AQ98">
        <v>0</v>
      </c>
      <c r="AR98">
        <v>0</v>
      </c>
      <c r="AS98">
        <v>0</v>
      </c>
      <c r="AT98">
        <v>0</v>
      </c>
      <c r="AU98">
        <v>0</v>
      </c>
      <c r="AV98">
        <v>0</v>
      </c>
      <c r="AW98">
        <v>0</v>
      </c>
      <c r="AX98">
        <v>0</v>
      </c>
      <c r="AY98">
        <v>0</v>
      </c>
      <c r="AZ98">
        <v>0</v>
      </c>
      <c r="BA98">
        <v>0</v>
      </c>
      <c r="BB98">
        <v>0</v>
      </c>
      <c r="BC98">
        <v>0</v>
      </c>
      <c r="BD98">
        <v>0</v>
      </c>
      <c r="BE98" s="2">
        <v>19</v>
      </c>
      <c r="BF98" s="4">
        <v>22.8</v>
      </c>
      <c r="BG98" s="1">
        <v>0.83</v>
      </c>
      <c r="BH98">
        <v>1</v>
      </c>
      <c r="BI98">
        <v>1</v>
      </c>
      <c r="BJ98" s="3">
        <v>98.42</v>
      </c>
    </row>
    <row r="99" spans="1:62" ht="12.75">
      <c r="A99">
        <v>291</v>
      </c>
      <c r="B99" t="s">
        <v>222</v>
      </c>
      <c r="C99" t="s">
        <v>39</v>
      </c>
      <c r="D99" s="14">
        <v>3088000</v>
      </c>
      <c r="E99" s="4">
        <f t="shared" si="9"/>
        <v>338342</v>
      </c>
      <c r="F99" s="4">
        <f t="shared" si="10"/>
        <v>10378.588957055214</v>
      </c>
      <c r="G99" s="14">
        <v>3117542</v>
      </c>
      <c r="H99" s="16">
        <f t="shared" si="6"/>
        <v>2478.72</v>
      </c>
      <c r="I99" s="26">
        <f t="shared" si="7"/>
        <v>1257.7225342112058</v>
      </c>
      <c r="J99" s="26">
        <f t="shared" si="11"/>
        <v>95630.1226993865</v>
      </c>
      <c r="K99" s="20">
        <f t="shared" si="8"/>
        <v>32.6</v>
      </c>
      <c r="L99" s="4">
        <v>1485</v>
      </c>
      <c r="M99" s="4">
        <v>63</v>
      </c>
      <c r="N99" s="4">
        <v>64</v>
      </c>
      <c r="O99" s="4">
        <v>1612</v>
      </c>
      <c r="P99" s="4">
        <v>120</v>
      </c>
      <c r="Q99" s="4">
        <v>108</v>
      </c>
      <c r="R99" s="4">
        <v>154</v>
      </c>
      <c r="S99" s="4">
        <v>0</v>
      </c>
      <c r="T99" s="4">
        <v>40</v>
      </c>
      <c r="U99" s="4">
        <v>422</v>
      </c>
      <c r="V99" s="4">
        <v>0</v>
      </c>
      <c r="W99" s="4">
        <v>0</v>
      </c>
      <c r="X99" s="4">
        <v>150</v>
      </c>
      <c r="Y99" s="4">
        <v>150</v>
      </c>
      <c r="Z99" s="4">
        <v>50</v>
      </c>
      <c r="AA99" s="4">
        <v>0</v>
      </c>
      <c r="AB99" s="4">
        <v>50</v>
      </c>
      <c r="AC99" s="2">
        <v>2234</v>
      </c>
      <c r="AD99">
        <v>32.6</v>
      </c>
      <c r="AE99" s="1">
        <v>68.53</v>
      </c>
      <c r="AF99">
        <v>244.72</v>
      </c>
      <c r="AG99">
        <v>244.72</v>
      </c>
      <c r="AH99">
        <v>0</v>
      </c>
      <c r="AI99">
        <v>0</v>
      </c>
      <c r="AJ99">
        <v>0</v>
      </c>
      <c r="AK99">
        <v>0</v>
      </c>
      <c r="AL99">
        <v>0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0</v>
      </c>
      <c r="AS99">
        <v>0</v>
      </c>
      <c r="AT99">
        <v>0</v>
      </c>
      <c r="AU99">
        <v>0</v>
      </c>
      <c r="AV99">
        <v>0</v>
      </c>
      <c r="AW99">
        <v>0</v>
      </c>
      <c r="AX99">
        <v>0</v>
      </c>
      <c r="AY99">
        <v>0</v>
      </c>
      <c r="AZ99">
        <v>0</v>
      </c>
      <c r="BA99">
        <v>0</v>
      </c>
      <c r="BB99">
        <v>0</v>
      </c>
      <c r="BC99">
        <v>0</v>
      </c>
      <c r="BD99">
        <v>0</v>
      </c>
      <c r="BE99" s="2">
        <v>244.72</v>
      </c>
      <c r="BF99" s="4">
        <v>32.6</v>
      </c>
      <c r="BG99" s="1">
        <v>7.51</v>
      </c>
      <c r="BH99">
        <v>1</v>
      </c>
      <c r="BI99">
        <v>1</v>
      </c>
      <c r="BJ99" s="3">
        <v>76.03</v>
      </c>
    </row>
    <row r="100" spans="1:62" ht="12.75">
      <c r="A100">
        <v>76</v>
      </c>
      <c r="B100" t="s">
        <v>222</v>
      </c>
      <c r="C100" t="s">
        <v>391</v>
      </c>
      <c r="D100" s="14">
        <v>2934000</v>
      </c>
      <c r="E100" s="4">
        <f t="shared" si="9"/>
        <v>151609</v>
      </c>
      <c r="F100" s="4">
        <f t="shared" si="10"/>
        <v>4307.073863636363</v>
      </c>
      <c r="G100" s="14">
        <v>2792209</v>
      </c>
      <c r="H100" s="16">
        <f t="shared" si="6"/>
        <v>2293.23</v>
      </c>
      <c r="I100" s="26">
        <f t="shared" si="7"/>
        <v>1217.5878564295774</v>
      </c>
      <c r="J100" s="26">
        <f t="shared" si="11"/>
        <v>79324.11931818181</v>
      </c>
      <c r="K100" s="20">
        <f t="shared" si="8"/>
        <v>35.2</v>
      </c>
      <c r="L100" s="4">
        <v>1689</v>
      </c>
      <c r="M100" s="4">
        <v>141</v>
      </c>
      <c r="N100" s="4">
        <v>0</v>
      </c>
      <c r="O100" s="4">
        <v>1830</v>
      </c>
      <c r="P100" s="4">
        <v>0</v>
      </c>
      <c r="Q100" s="4">
        <v>36</v>
      </c>
      <c r="R100" s="4">
        <v>84</v>
      </c>
      <c r="S100" s="4">
        <v>0</v>
      </c>
      <c r="T100" s="4">
        <v>5</v>
      </c>
      <c r="U100" s="4">
        <v>125</v>
      </c>
      <c r="V100" s="4">
        <v>0</v>
      </c>
      <c r="W100" s="4">
        <v>0</v>
      </c>
      <c r="X100" s="4">
        <v>100</v>
      </c>
      <c r="Y100" s="4">
        <v>100</v>
      </c>
      <c r="Z100" s="4">
        <v>0</v>
      </c>
      <c r="AA100" s="4">
        <v>0</v>
      </c>
      <c r="AB100" s="4">
        <v>0</v>
      </c>
      <c r="AC100" s="2">
        <v>2055</v>
      </c>
      <c r="AD100">
        <v>35.2</v>
      </c>
      <c r="AE100" s="1">
        <v>58.38</v>
      </c>
      <c r="AF100">
        <v>238.23</v>
      </c>
      <c r="AG100">
        <v>238.23</v>
      </c>
      <c r="AH100">
        <v>0</v>
      </c>
      <c r="AI100">
        <v>0</v>
      </c>
      <c r="AJ100">
        <v>0</v>
      </c>
      <c r="AK100">
        <v>0</v>
      </c>
      <c r="AL100">
        <v>0</v>
      </c>
      <c r="AM100">
        <v>0</v>
      </c>
      <c r="AN100">
        <v>0</v>
      </c>
      <c r="AO100">
        <v>0</v>
      </c>
      <c r="AP100">
        <v>0</v>
      </c>
      <c r="AQ100">
        <v>0</v>
      </c>
      <c r="AR100">
        <v>0</v>
      </c>
      <c r="AS100">
        <v>0</v>
      </c>
      <c r="AT100">
        <v>0</v>
      </c>
      <c r="AU100">
        <v>0</v>
      </c>
      <c r="AV100">
        <v>0</v>
      </c>
      <c r="AW100">
        <v>0</v>
      </c>
      <c r="AX100">
        <v>0</v>
      </c>
      <c r="AY100">
        <v>0</v>
      </c>
      <c r="AZ100">
        <v>0</v>
      </c>
      <c r="BA100">
        <v>0</v>
      </c>
      <c r="BB100">
        <v>0</v>
      </c>
      <c r="BC100">
        <v>0</v>
      </c>
      <c r="BD100">
        <v>0</v>
      </c>
      <c r="BE100" s="2">
        <v>238.23</v>
      </c>
      <c r="BF100" s="4">
        <v>35.2</v>
      </c>
      <c r="BG100" s="1">
        <v>6.77</v>
      </c>
      <c r="BH100">
        <v>1</v>
      </c>
      <c r="BI100">
        <v>1</v>
      </c>
      <c r="BJ100" s="3">
        <v>65.15</v>
      </c>
    </row>
    <row r="101" spans="1:62" ht="12.75">
      <c r="A101">
        <v>75</v>
      </c>
      <c r="B101" t="s">
        <v>222</v>
      </c>
      <c r="C101" t="s">
        <v>390</v>
      </c>
      <c r="D101" s="14">
        <v>20114000</v>
      </c>
      <c r="E101" s="4">
        <f t="shared" si="9"/>
        <v>857566</v>
      </c>
      <c r="F101" s="4">
        <f t="shared" si="10"/>
        <v>7969.9442379182165</v>
      </c>
      <c r="G101" s="14">
        <v>18960166</v>
      </c>
      <c r="H101" s="16">
        <f t="shared" si="6"/>
        <v>15655.94</v>
      </c>
      <c r="I101" s="26">
        <f t="shared" si="7"/>
        <v>1211.0525461901361</v>
      </c>
      <c r="J101" s="28">
        <f t="shared" si="11"/>
        <v>176209.72118959107</v>
      </c>
      <c r="K101" s="20">
        <f t="shared" si="8"/>
        <v>107.6</v>
      </c>
      <c r="L101" s="4">
        <v>9706</v>
      </c>
      <c r="M101" s="4">
        <v>0</v>
      </c>
      <c r="N101" s="4">
        <v>12</v>
      </c>
      <c r="O101" s="4">
        <v>9718</v>
      </c>
      <c r="P101" s="4">
        <v>0</v>
      </c>
      <c r="Q101" s="4">
        <v>0</v>
      </c>
      <c r="R101" s="4">
        <v>0</v>
      </c>
      <c r="S101" s="4">
        <v>0</v>
      </c>
      <c r="T101" s="4">
        <v>0</v>
      </c>
      <c r="U101" s="4">
        <v>0</v>
      </c>
      <c r="V101" s="4">
        <v>0</v>
      </c>
      <c r="W101" s="4">
        <v>450</v>
      </c>
      <c r="X101" s="4">
        <v>700</v>
      </c>
      <c r="Y101" s="4">
        <v>1150</v>
      </c>
      <c r="Z101" s="4">
        <v>300</v>
      </c>
      <c r="AA101" s="4">
        <v>900</v>
      </c>
      <c r="AB101" s="4">
        <v>1200</v>
      </c>
      <c r="AC101" s="2">
        <v>12068</v>
      </c>
      <c r="AD101">
        <v>107.6</v>
      </c>
      <c r="AE101" s="1">
        <v>112.16</v>
      </c>
      <c r="AF101">
        <v>2632.94</v>
      </c>
      <c r="AG101">
        <v>2632.94</v>
      </c>
      <c r="AH101">
        <v>0</v>
      </c>
      <c r="AI101">
        <v>0</v>
      </c>
      <c r="AJ101">
        <v>0</v>
      </c>
      <c r="AK101">
        <v>50</v>
      </c>
      <c r="AL101">
        <v>525</v>
      </c>
      <c r="AM101">
        <v>40</v>
      </c>
      <c r="AN101">
        <v>160</v>
      </c>
      <c r="AO101">
        <v>0</v>
      </c>
      <c r="AP101">
        <v>70</v>
      </c>
      <c r="AQ101">
        <v>60</v>
      </c>
      <c r="AR101">
        <v>0</v>
      </c>
      <c r="AS101">
        <v>0</v>
      </c>
      <c r="AT101">
        <v>0</v>
      </c>
      <c r="AU101">
        <v>0</v>
      </c>
      <c r="AV101">
        <v>0</v>
      </c>
      <c r="AW101">
        <v>0</v>
      </c>
      <c r="AX101">
        <v>0</v>
      </c>
      <c r="AY101">
        <v>905</v>
      </c>
      <c r="AZ101">
        <v>0</v>
      </c>
      <c r="BA101">
        <v>0</v>
      </c>
      <c r="BB101">
        <v>0</v>
      </c>
      <c r="BC101">
        <v>50</v>
      </c>
      <c r="BD101">
        <v>50</v>
      </c>
      <c r="BE101" s="2">
        <v>3587.94</v>
      </c>
      <c r="BF101" s="4">
        <v>107.6</v>
      </c>
      <c r="BG101" s="1">
        <v>33.35</v>
      </c>
      <c r="BH101">
        <v>1</v>
      </c>
      <c r="BI101">
        <v>1</v>
      </c>
      <c r="BJ101" s="3">
        <v>145.5</v>
      </c>
    </row>
    <row r="102" spans="1:62" ht="12.75">
      <c r="A102">
        <v>45</v>
      </c>
      <c r="B102" t="s">
        <v>222</v>
      </c>
      <c r="C102" t="s">
        <v>374</v>
      </c>
      <c r="D102" s="14">
        <v>3420000</v>
      </c>
      <c r="E102" s="4">
        <f t="shared" si="9"/>
        <v>152116</v>
      </c>
      <c r="F102" s="4">
        <f t="shared" si="10"/>
        <v>5895.968992248062</v>
      </c>
      <c r="G102" s="14">
        <v>3230116</v>
      </c>
      <c r="H102" s="16">
        <f t="shared" si="6"/>
        <v>3061.72</v>
      </c>
      <c r="I102" s="26">
        <f t="shared" si="7"/>
        <v>1055.0004572593184</v>
      </c>
      <c r="J102" s="28">
        <f t="shared" si="11"/>
        <v>125198.2945736434</v>
      </c>
      <c r="K102" s="20">
        <f t="shared" si="8"/>
        <v>25.8</v>
      </c>
      <c r="L102" s="4">
        <v>2472</v>
      </c>
      <c r="M102" s="4">
        <v>0</v>
      </c>
      <c r="N102" s="4">
        <v>146</v>
      </c>
      <c r="O102" s="4">
        <v>2618</v>
      </c>
      <c r="P102" s="4">
        <v>0</v>
      </c>
      <c r="Q102" s="4">
        <v>0</v>
      </c>
      <c r="R102" s="4">
        <v>0</v>
      </c>
      <c r="S102" s="4">
        <v>0</v>
      </c>
      <c r="T102" s="4">
        <v>5</v>
      </c>
      <c r="U102" s="4">
        <v>5</v>
      </c>
      <c r="V102" s="4">
        <v>0</v>
      </c>
      <c r="W102" s="4">
        <v>0</v>
      </c>
      <c r="X102" s="4">
        <v>0</v>
      </c>
      <c r="Y102" s="4">
        <v>0</v>
      </c>
      <c r="Z102" s="4">
        <v>100</v>
      </c>
      <c r="AA102" s="4">
        <v>300</v>
      </c>
      <c r="AB102" s="4">
        <v>400</v>
      </c>
      <c r="AC102" s="2">
        <v>3023</v>
      </c>
      <c r="AD102">
        <v>25.8</v>
      </c>
      <c r="AE102" s="1">
        <v>117.17</v>
      </c>
      <c r="AF102">
        <v>38.51</v>
      </c>
      <c r="AG102">
        <v>38.51</v>
      </c>
      <c r="AH102">
        <v>0</v>
      </c>
      <c r="AI102">
        <v>0</v>
      </c>
      <c r="AJ102">
        <v>0</v>
      </c>
      <c r="AK102">
        <v>0</v>
      </c>
      <c r="AL102">
        <v>0</v>
      </c>
      <c r="AM102">
        <v>0</v>
      </c>
      <c r="AN102">
        <v>0</v>
      </c>
      <c r="AO102">
        <v>0</v>
      </c>
      <c r="AP102">
        <v>0</v>
      </c>
      <c r="AQ102">
        <v>0</v>
      </c>
      <c r="AR102">
        <v>0</v>
      </c>
      <c r="AS102">
        <v>0</v>
      </c>
      <c r="AT102">
        <v>0</v>
      </c>
      <c r="AU102">
        <v>0</v>
      </c>
      <c r="AV102">
        <v>0</v>
      </c>
      <c r="AW102">
        <v>0</v>
      </c>
      <c r="AX102">
        <v>0</v>
      </c>
      <c r="AY102">
        <v>0</v>
      </c>
      <c r="AZ102">
        <v>0</v>
      </c>
      <c r="BA102">
        <v>0</v>
      </c>
      <c r="BB102">
        <v>0</v>
      </c>
      <c r="BC102">
        <v>0.21</v>
      </c>
      <c r="BD102">
        <v>0.21</v>
      </c>
      <c r="BE102" s="2">
        <v>38.72</v>
      </c>
      <c r="BF102" s="4">
        <v>25.8</v>
      </c>
      <c r="BG102" s="1">
        <v>1.5</v>
      </c>
      <c r="BH102">
        <v>1</v>
      </c>
      <c r="BI102">
        <v>1</v>
      </c>
      <c r="BJ102" s="3">
        <v>118.67</v>
      </c>
    </row>
    <row r="103" spans="1:62" ht="12.75">
      <c r="A103">
        <v>58</v>
      </c>
      <c r="B103" t="s">
        <v>222</v>
      </c>
      <c r="C103" t="s">
        <v>383</v>
      </c>
      <c r="D103" s="14">
        <v>833000</v>
      </c>
      <c r="E103" s="4">
        <f t="shared" si="9"/>
        <v>38929</v>
      </c>
      <c r="F103" s="4">
        <f t="shared" si="10"/>
        <v>4423.75</v>
      </c>
      <c r="G103" s="14">
        <v>788629</v>
      </c>
      <c r="H103" s="16">
        <f t="shared" si="6"/>
        <v>764</v>
      </c>
      <c r="I103" s="26">
        <f t="shared" si="7"/>
        <v>1032.2369109947645</v>
      </c>
      <c r="J103" s="26">
        <f t="shared" si="11"/>
        <v>89616.93181818181</v>
      </c>
      <c r="K103" s="20">
        <f t="shared" si="8"/>
        <v>8.8</v>
      </c>
      <c r="L103" s="4">
        <v>758</v>
      </c>
      <c r="M103" s="4">
        <v>0</v>
      </c>
      <c r="N103" s="4">
        <v>0</v>
      </c>
      <c r="O103" s="4">
        <v>758</v>
      </c>
      <c r="P103" s="4">
        <v>0</v>
      </c>
      <c r="Q103" s="4">
        <v>0</v>
      </c>
      <c r="R103" s="4">
        <v>0</v>
      </c>
      <c r="S103" s="4">
        <v>0</v>
      </c>
      <c r="T103" s="4">
        <v>6</v>
      </c>
      <c r="U103" s="4">
        <v>6</v>
      </c>
      <c r="V103" s="4">
        <v>0</v>
      </c>
      <c r="W103" s="4">
        <v>0</v>
      </c>
      <c r="X103" s="4">
        <v>0</v>
      </c>
      <c r="Y103" s="4">
        <v>0</v>
      </c>
      <c r="Z103" s="4">
        <v>0</v>
      </c>
      <c r="AA103" s="4">
        <v>0</v>
      </c>
      <c r="AB103" s="4">
        <v>0</v>
      </c>
      <c r="AC103" s="2">
        <v>764</v>
      </c>
      <c r="AD103">
        <v>8.8</v>
      </c>
      <c r="AE103" s="1">
        <v>86.82</v>
      </c>
      <c r="AF103">
        <v>0</v>
      </c>
      <c r="AG103">
        <v>0</v>
      </c>
      <c r="AH103">
        <v>0</v>
      </c>
      <c r="AI103">
        <v>0</v>
      </c>
      <c r="AJ103">
        <v>0</v>
      </c>
      <c r="AK103">
        <v>0</v>
      </c>
      <c r="AL103">
        <v>0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0</v>
      </c>
      <c r="AS103">
        <v>0</v>
      </c>
      <c r="AT103">
        <v>0</v>
      </c>
      <c r="AU103">
        <v>0</v>
      </c>
      <c r="AV103">
        <v>0</v>
      </c>
      <c r="AW103">
        <v>0</v>
      </c>
      <c r="AX103">
        <v>0</v>
      </c>
      <c r="AY103">
        <v>0</v>
      </c>
      <c r="AZ103">
        <v>0</v>
      </c>
      <c r="BA103">
        <v>0</v>
      </c>
      <c r="BB103">
        <v>0</v>
      </c>
      <c r="BC103">
        <v>0</v>
      </c>
      <c r="BD103">
        <v>0</v>
      </c>
      <c r="BE103" s="2">
        <v>0</v>
      </c>
      <c r="BF103" s="4">
        <v>8.8</v>
      </c>
      <c r="BG103" s="1">
        <v>0</v>
      </c>
      <c r="BH103">
        <v>1</v>
      </c>
      <c r="BI103">
        <v>1</v>
      </c>
      <c r="BJ103" s="3">
        <v>86.82</v>
      </c>
    </row>
    <row r="104" spans="1:62" ht="12.75">
      <c r="A104">
        <v>17</v>
      </c>
      <c r="B104" t="s">
        <v>222</v>
      </c>
      <c r="C104" t="s">
        <v>347</v>
      </c>
      <c r="D104" s="14">
        <v>4228000</v>
      </c>
      <c r="E104" s="4">
        <f t="shared" si="9"/>
        <v>533543</v>
      </c>
      <c r="F104" s="4">
        <f t="shared" si="10"/>
        <v>13967.094240837696</v>
      </c>
      <c r="G104" s="14">
        <v>4338743</v>
      </c>
      <c r="H104" s="16">
        <f t="shared" si="6"/>
        <v>4414.02</v>
      </c>
      <c r="I104" s="26">
        <f t="shared" si="7"/>
        <v>982.9459313732152</v>
      </c>
      <c r="J104" s="28">
        <f t="shared" si="11"/>
        <v>113579.65968586387</v>
      </c>
      <c r="K104" s="20">
        <f t="shared" si="8"/>
        <v>38.2</v>
      </c>
      <c r="L104" s="4">
        <v>3302</v>
      </c>
      <c r="M104" s="4">
        <v>1.5</v>
      </c>
      <c r="N104" s="4">
        <v>36</v>
      </c>
      <c r="O104" s="4">
        <v>3339.5</v>
      </c>
      <c r="P104" s="4">
        <v>0</v>
      </c>
      <c r="Q104" s="4">
        <v>0</v>
      </c>
      <c r="R104" s="4">
        <v>0</v>
      </c>
      <c r="S104" s="4">
        <v>0</v>
      </c>
      <c r="T104" s="4">
        <v>157.32</v>
      </c>
      <c r="U104" s="4">
        <v>157.32</v>
      </c>
      <c r="V104" s="4">
        <v>0</v>
      </c>
      <c r="W104" s="4">
        <v>0</v>
      </c>
      <c r="X104" s="4">
        <v>300</v>
      </c>
      <c r="Y104" s="4">
        <v>300</v>
      </c>
      <c r="Z104" s="4">
        <v>100</v>
      </c>
      <c r="AA104" s="4">
        <v>150</v>
      </c>
      <c r="AB104" s="4">
        <v>250</v>
      </c>
      <c r="AC104" s="2">
        <v>4046.82</v>
      </c>
      <c r="AD104">
        <v>38.2</v>
      </c>
      <c r="AE104" s="1">
        <v>105.94</v>
      </c>
      <c r="AF104">
        <v>364.56</v>
      </c>
      <c r="AG104">
        <v>364.56</v>
      </c>
      <c r="AH104">
        <v>0</v>
      </c>
      <c r="AI104">
        <v>0</v>
      </c>
      <c r="AJ104">
        <v>0</v>
      </c>
      <c r="AK104">
        <v>0</v>
      </c>
      <c r="AL104">
        <v>0</v>
      </c>
      <c r="AM104">
        <v>0</v>
      </c>
      <c r="AN104">
        <v>0</v>
      </c>
      <c r="AO104">
        <v>0</v>
      </c>
      <c r="AP104">
        <v>0</v>
      </c>
      <c r="AQ104">
        <v>0</v>
      </c>
      <c r="AR104">
        <v>0</v>
      </c>
      <c r="AS104">
        <v>0</v>
      </c>
      <c r="AT104">
        <v>0</v>
      </c>
      <c r="AU104">
        <v>0</v>
      </c>
      <c r="AV104">
        <v>0</v>
      </c>
      <c r="AW104">
        <v>0</v>
      </c>
      <c r="AX104">
        <v>0</v>
      </c>
      <c r="AY104">
        <v>0</v>
      </c>
      <c r="AZ104">
        <v>0</v>
      </c>
      <c r="BA104">
        <v>0</v>
      </c>
      <c r="BB104">
        <v>0</v>
      </c>
      <c r="BC104">
        <v>2.64</v>
      </c>
      <c r="BD104">
        <v>2.64</v>
      </c>
      <c r="BE104" s="2">
        <v>367.2</v>
      </c>
      <c r="BF104" s="4">
        <v>38.2</v>
      </c>
      <c r="BG104" s="1">
        <v>9.61</v>
      </c>
      <c r="BH104">
        <v>1</v>
      </c>
      <c r="BI104">
        <v>1</v>
      </c>
      <c r="BJ104" s="3">
        <v>115.55</v>
      </c>
    </row>
    <row r="105" spans="1:62" ht="12.75">
      <c r="A105">
        <v>19</v>
      </c>
      <c r="B105" t="s">
        <v>222</v>
      </c>
      <c r="C105" t="s">
        <v>350</v>
      </c>
      <c r="D105" s="14">
        <v>6811000</v>
      </c>
      <c r="E105" s="4">
        <f t="shared" si="9"/>
        <v>772034</v>
      </c>
      <c r="F105" s="4">
        <f t="shared" si="10"/>
        <v>13544.456140350878</v>
      </c>
      <c r="G105" s="14">
        <v>6901934</v>
      </c>
      <c r="H105" s="16">
        <f t="shared" si="6"/>
        <v>7029.24</v>
      </c>
      <c r="I105" s="26">
        <f t="shared" si="7"/>
        <v>981.8890804695814</v>
      </c>
      <c r="J105" s="28">
        <f t="shared" si="11"/>
        <v>121086.56140350878</v>
      </c>
      <c r="K105" s="20">
        <f t="shared" si="8"/>
        <v>57</v>
      </c>
      <c r="L105" s="4">
        <v>5285</v>
      </c>
      <c r="M105" s="4">
        <v>0</v>
      </c>
      <c r="N105" s="4">
        <v>12</v>
      </c>
      <c r="O105" s="4">
        <v>5297</v>
      </c>
      <c r="P105" s="4">
        <v>0</v>
      </c>
      <c r="Q105" s="4">
        <v>0</v>
      </c>
      <c r="R105" s="4">
        <v>0</v>
      </c>
      <c r="S105" s="4">
        <v>0</v>
      </c>
      <c r="T105" s="4">
        <v>29</v>
      </c>
      <c r="U105" s="4">
        <v>29</v>
      </c>
      <c r="V105" s="4">
        <v>0</v>
      </c>
      <c r="W105" s="4">
        <v>300</v>
      </c>
      <c r="X105" s="4">
        <v>100</v>
      </c>
      <c r="Y105" s="4">
        <v>400</v>
      </c>
      <c r="Z105" s="4">
        <v>100</v>
      </c>
      <c r="AA105" s="4">
        <v>300</v>
      </c>
      <c r="AB105" s="4">
        <v>400</v>
      </c>
      <c r="AC105" s="2">
        <v>6126</v>
      </c>
      <c r="AD105">
        <v>57</v>
      </c>
      <c r="AE105" s="1">
        <v>107.47</v>
      </c>
      <c r="AF105">
        <v>448.24</v>
      </c>
      <c r="AG105">
        <v>448.24</v>
      </c>
      <c r="AH105">
        <v>0</v>
      </c>
      <c r="AI105">
        <v>0</v>
      </c>
      <c r="AJ105">
        <v>0</v>
      </c>
      <c r="AK105">
        <v>0</v>
      </c>
      <c r="AL105">
        <v>150</v>
      </c>
      <c r="AM105">
        <v>40</v>
      </c>
      <c r="AN105">
        <v>100</v>
      </c>
      <c r="AO105">
        <v>0</v>
      </c>
      <c r="AP105">
        <v>35</v>
      </c>
      <c r="AQ105">
        <v>120</v>
      </c>
      <c r="AR105">
        <v>0</v>
      </c>
      <c r="AS105">
        <v>10</v>
      </c>
      <c r="AT105">
        <v>0</v>
      </c>
      <c r="AU105">
        <v>0</v>
      </c>
      <c r="AV105">
        <v>0</v>
      </c>
      <c r="AW105">
        <v>0</v>
      </c>
      <c r="AX105">
        <v>0</v>
      </c>
      <c r="AY105">
        <v>455</v>
      </c>
      <c r="AZ105">
        <v>0</v>
      </c>
      <c r="BA105">
        <v>0</v>
      </c>
      <c r="BB105">
        <v>0</v>
      </c>
      <c r="BC105">
        <v>0</v>
      </c>
      <c r="BD105">
        <v>0</v>
      </c>
      <c r="BE105" s="2">
        <v>903.24</v>
      </c>
      <c r="BF105" s="4">
        <v>57</v>
      </c>
      <c r="BG105" s="1">
        <v>15.85</v>
      </c>
      <c r="BH105">
        <v>1</v>
      </c>
      <c r="BI105">
        <v>1</v>
      </c>
      <c r="BJ105" s="3">
        <v>123.32</v>
      </c>
    </row>
    <row r="106" spans="1:62" ht="12.75">
      <c r="A106">
        <v>46</v>
      </c>
      <c r="B106" t="s">
        <v>222</v>
      </c>
      <c r="C106" t="s">
        <v>375</v>
      </c>
      <c r="D106" s="14">
        <v>3004000</v>
      </c>
      <c r="E106" s="4">
        <f t="shared" si="9"/>
        <v>148909</v>
      </c>
      <c r="F106" s="4">
        <f t="shared" si="10"/>
        <v>4328.75</v>
      </c>
      <c r="G106" s="14">
        <v>2852509</v>
      </c>
      <c r="H106" s="16">
        <f t="shared" si="6"/>
        <v>3249.62</v>
      </c>
      <c r="I106" s="26">
        <f t="shared" si="7"/>
        <v>877.7977117324488</v>
      </c>
      <c r="J106" s="26">
        <f t="shared" si="11"/>
        <v>82921.77325581395</v>
      </c>
      <c r="K106" s="20">
        <f t="shared" si="8"/>
        <v>34.4</v>
      </c>
      <c r="L106" s="4">
        <v>2234</v>
      </c>
      <c r="M106" s="4">
        <v>0</v>
      </c>
      <c r="N106" s="4">
        <v>38</v>
      </c>
      <c r="O106" s="4">
        <v>2272</v>
      </c>
      <c r="P106" s="4">
        <v>24</v>
      </c>
      <c r="Q106" s="4">
        <v>0</v>
      </c>
      <c r="R106" s="4">
        <v>0</v>
      </c>
      <c r="S106" s="4">
        <v>0</v>
      </c>
      <c r="T106" s="4">
        <v>3</v>
      </c>
      <c r="U106" s="4">
        <v>27</v>
      </c>
      <c r="V106" s="4">
        <v>0</v>
      </c>
      <c r="W106" s="4">
        <v>150</v>
      </c>
      <c r="X106" s="4">
        <v>150</v>
      </c>
      <c r="Y106" s="4">
        <v>300</v>
      </c>
      <c r="Z106" s="4">
        <v>50</v>
      </c>
      <c r="AA106" s="4">
        <v>150</v>
      </c>
      <c r="AB106" s="4">
        <v>200</v>
      </c>
      <c r="AC106" s="2">
        <v>2799</v>
      </c>
      <c r="AD106">
        <v>34.4</v>
      </c>
      <c r="AE106" s="1">
        <v>81.37</v>
      </c>
      <c r="AF106">
        <v>345.62</v>
      </c>
      <c r="AG106">
        <v>345.62</v>
      </c>
      <c r="AH106">
        <v>0</v>
      </c>
      <c r="AI106">
        <v>0</v>
      </c>
      <c r="AJ106">
        <v>0</v>
      </c>
      <c r="AK106">
        <v>0</v>
      </c>
      <c r="AL106">
        <v>25</v>
      </c>
      <c r="AM106">
        <v>0</v>
      </c>
      <c r="AN106">
        <v>10</v>
      </c>
      <c r="AO106">
        <v>0</v>
      </c>
      <c r="AP106">
        <v>70</v>
      </c>
      <c r="AQ106">
        <v>0</v>
      </c>
      <c r="AR106">
        <v>0</v>
      </c>
      <c r="AS106">
        <v>0</v>
      </c>
      <c r="AT106">
        <v>0</v>
      </c>
      <c r="AU106">
        <v>0</v>
      </c>
      <c r="AV106">
        <v>0</v>
      </c>
      <c r="AW106">
        <v>0</v>
      </c>
      <c r="AX106">
        <v>0</v>
      </c>
      <c r="AY106">
        <v>105</v>
      </c>
      <c r="AZ106">
        <v>0</v>
      </c>
      <c r="BA106">
        <v>0</v>
      </c>
      <c r="BB106">
        <v>0</v>
      </c>
      <c r="BC106">
        <v>0</v>
      </c>
      <c r="BD106">
        <v>0</v>
      </c>
      <c r="BE106" s="2">
        <v>450.62</v>
      </c>
      <c r="BF106" s="4">
        <v>34.4</v>
      </c>
      <c r="BG106" s="1">
        <v>13.1</v>
      </c>
      <c r="BH106">
        <v>1</v>
      </c>
      <c r="BI106">
        <v>1</v>
      </c>
      <c r="BJ106" s="3">
        <v>94.47</v>
      </c>
    </row>
    <row r="107" spans="1:62" ht="12.75">
      <c r="A107">
        <v>55</v>
      </c>
      <c r="B107" t="s">
        <v>222</v>
      </c>
      <c r="C107" t="s">
        <v>381</v>
      </c>
      <c r="D107" s="14">
        <v>3365000</v>
      </c>
      <c r="E107" s="4">
        <f t="shared" si="9"/>
        <v>170623</v>
      </c>
      <c r="F107" s="4">
        <f t="shared" si="10"/>
        <v>4988.976608187134</v>
      </c>
      <c r="G107" s="14">
        <v>3199123</v>
      </c>
      <c r="H107" s="16">
        <f t="shared" si="6"/>
        <v>3667.87</v>
      </c>
      <c r="I107" s="26">
        <f t="shared" si="7"/>
        <v>872.201850120097</v>
      </c>
      <c r="J107" s="26">
        <f t="shared" si="11"/>
        <v>93541.6081871345</v>
      </c>
      <c r="K107" s="20">
        <f t="shared" si="8"/>
        <v>34.2</v>
      </c>
      <c r="L107" s="4">
        <v>2810.75</v>
      </c>
      <c r="M107" s="4">
        <v>0</v>
      </c>
      <c r="N107" s="4">
        <v>146</v>
      </c>
      <c r="O107" s="4">
        <v>2956.75</v>
      </c>
      <c r="P107" s="4">
        <v>168</v>
      </c>
      <c r="Q107" s="4">
        <v>0</v>
      </c>
      <c r="R107" s="4">
        <v>0</v>
      </c>
      <c r="S107" s="4">
        <v>0</v>
      </c>
      <c r="T107" s="4">
        <v>41.43</v>
      </c>
      <c r="U107" s="4">
        <v>209.43</v>
      </c>
      <c r="V107" s="4">
        <v>0</v>
      </c>
      <c r="W107" s="4">
        <v>0</v>
      </c>
      <c r="X107" s="4">
        <v>200</v>
      </c>
      <c r="Y107" s="4">
        <v>200</v>
      </c>
      <c r="Z107" s="4">
        <v>50</v>
      </c>
      <c r="AA107" s="4">
        <v>150</v>
      </c>
      <c r="AB107" s="4">
        <v>200</v>
      </c>
      <c r="AC107" s="2">
        <v>3566.18</v>
      </c>
      <c r="AD107">
        <v>34.2</v>
      </c>
      <c r="AE107" s="1">
        <v>104.27</v>
      </c>
      <c r="AF107">
        <v>101.69</v>
      </c>
      <c r="AG107">
        <v>101.69</v>
      </c>
      <c r="AH107">
        <v>0</v>
      </c>
      <c r="AI107">
        <v>0</v>
      </c>
      <c r="AJ107">
        <v>0</v>
      </c>
      <c r="AK107">
        <v>0</v>
      </c>
      <c r="AL107">
        <v>0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0</v>
      </c>
      <c r="AS107">
        <v>0</v>
      </c>
      <c r="AT107">
        <v>0</v>
      </c>
      <c r="AU107">
        <v>0</v>
      </c>
      <c r="AV107">
        <v>0</v>
      </c>
      <c r="AW107">
        <v>0</v>
      </c>
      <c r="AX107">
        <v>0</v>
      </c>
      <c r="AY107">
        <v>0</v>
      </c>
      <c r="AZ107">
        <v>0</v>
      </c>
      <c r="BA107">
        <v>0</v>
      </c>
      <c r="BB107">
        <v>0</v>
      </c>
      <c r="BC107">
        <v>0</v>
      </c>
      <c r="BD107">
        <v>0</v>
      </c>
      <c r="BE107" s="2">
        <v>101.69</v>
      </c>
      <c r="BF107" s="4">
        <v>34.2</v>
      </c>
      <c r="BG107" s="1">
        <v>2.97</v>
      </c>
      <c r="BH107">
        <v>1</v>
      </c>
      <c r="BI107">
        <v>1</v>
      </c>
      <c r="BJ107" s="3">
        <v>107.25</v>
      </c>
    </row>
    <row r="108" spans="1:62" ht="12.75">
      <c r="A108">
        <v>63</v>
      </c>
      <c r="B108" t="s">
        <v>222</v>
      </c>
      <c r="C108" t="s">
        <v>384</v>
      </c>
      <c r="D108" s="14">
        <v>736000</v>
      </c>
      <c r="E108" s="4">
        <f t="shared" si="9"/>
        <v>75043</v>
      </c>
      <c r="F108" s="4">
        <f t="shared" si="10"/>
        <v>6948.425925925925</v>
      </c>
      <c r="G108" s="14">
        <v>737443</v>
      </c>
      <c r="H108" s="16">
        <f t="shared" si="6"/>
        <v>929</v>
      </c>
      <c r="I108" s="26">
        <f t="shared" si="7"/>
        <v>793.8030139935414</v>
      </c>
      <c r="J108" s="26">
        <f t="shared" si="11"/>
        <v>68281.75925925926</v>
      </c>
      <c r="K108" s="20">
        <f t="shared" si="8"/>
        <v>10.8</v>
      </c>
      <c r="L108" s="4">
        <v>929</v>
      </c>
      <c r="M108" s="4">
        <v>0</v>
      </c>
      <c r="N108" s="4">
        <v>0</v>
      </c>
      <c r="O108" s="4">
        <v>929</v>
      </c>
      <c r="P108" s="4">
        <v>0</v>
      </c>
      <c r="Q108" s="4">
        <v>0</v>
      </c>
      <c r="R108" s="4">
        <v>0</v>
      </c>
      <c r="S108" s="4">
        <v>0</v>
      </c>
      <c r="T108" s="4">
        <v>0</v>
      </c>
      <c r="U108" s="4">
        <v>0</v>
      </c>
      <c r="V108" s="4">
        <v>0</v>
      </c>
      <c r="W108" s="4">
        <v>0</v>
      </c>
      <c r="X108" s="4">
        <v>0</v>
      </c>
      <c r="Y108" s="4">
        <v>0</v>
      </c>
      <c r="Z108" s="4">
        <v>0</v>
      </c>
      <c r="AA108" s="4">
        <v>0</v>
      </c>
      <c r="AB108" s="4">
        <v>0</v>
      </c>
      <c r="AC108" s="2">
        <v>929</v>
      </c>
      <c r="AD108">
        <v>10.8</v>
      </c>
      <c r="AE108" s="1">
        <v>86.02</v>
      </c>
      <c r="AF108">
        <v>0</v>
      </c>
      <c r="AG108">
        <v>0</v>
      </c>
      <c r="AH108">
        <v>0</v>
      </c>
      <c r="AI108">
        <v>0</v>
      </c>
      <c r="AJ108">
        <v>0</v>
      </c>
      <c r="AK108">
        <v>0</v>
      </c>
      <c r="AL108">
        <v>0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0</v>
      </c>
      <c r="AS108">
        <v>0</v>
      </c>
      <c r="AT108">
        <v>0</v>
      </c>
      <c r="AU108">
        <v>0</v>
      </c>
      <c r="AV108">
        <v>0</v>
      </c>
      <c r="AW108">
        <v>0</v>
      </c>
      <c r="AX108">
        <v>0</v>
      </c>
      <c r="AY108">
        <v>0</v>
      </c>
      <c r="AZ108">
        <v>0</v>
      </c>
      <c r="BA108">
        <v>0</v>
      </c>
      <c r="BB108">
        <v>0</v>
      </c>
      <c r="BC108">
        <v>0</v>
      </c>
      <c r="BD108">
        <v>0</v>
      </c>
      <c r="BE108" s="2">
        <v>0</v>
      </c>
      <c r="BF108" s="4">
        <v>10.8</v>
      </c>
      <c r="BG108" s="1">
        <v>0</v>
      </c>
      <c r="BH108">
        <v>1</v>
      </c>
      <c r="BI108">
        <v>1</v>
      </c>
      <c r="BJ108" s="3">
        <v>86.02</v>
      </c>
    </row>
    <row r="109" spans="1:62" ht="12.75">
      <c r="A109">
        <v>1186</v>
      </c>
      <c r="B109" t="s">
        <v>222</v>
      </c>
      <c r="C109" t="s">
        <v>53</v>
      </c>
      <c r="D109" s="14">
        <v>3308000</v>
      </c>
      <c r="E109" s="4">
        <f t="shared" si="9"/>
        <v>230898</v>
      </c>
      <c r="F109" s="4">
        <f t="shared" si="10"/>
        <v>7170.7453416149065</v>
      </c>
      <c r="G109" s="14">
        <v>3208098</v>
      </c>
      <c r="H109" s="16">
        <f t="shared" si="6"/>
        <v>4497.7</v>
      </c>
      <c r="I109" s="26">
        <f t="shared" si="7"/>
        <v>713.2752295617761</v>
      </c>
      <c r="J109" s="26">
        <f t="shared" si="11"/>
        <v>99630.37267080744</v>
      </c>
      <c r="K109" s="20">
        <f t="shared" si="8"/>
        <v>32.2</v>
      </c>
      <c r="L109" s="4">
        <v>2580.25</v>
      </c>
      <c r="M109" s="4">
        <v>0</v>
      </c>
      <c r="N109" s="4">
        <v>26</v>
      </c>
      <c r="O109" s="4">
        <v>2606.25</v>
      </c>
      <c r="P109" s="4">
        <v>72</v>
      </c>
      <c r="Q109" s="4">
        <v>0</v>
      </c>
      <c r="R109" s="4">
        <v>0</v>
      </c>
      <c r="S109" s="4">
        <v>0</v>
      </c>
      <c r="T109" s="4">
        <v>29</v>
      </c>
      <c r="U109" s="4">
        <v>101</v>
      </c>
      <c r="V109" s="4">
        <v>0</v>
      </c>
      <c r="W109" s="4">
        <v>0</v>
      </c>
      <c r="X109" s="4">
        <v>150</v>
      </c>
      <c r="Y109" s="4">
        <v>150</v>
      </c>
      <c r="Z109" s="4">
        <v>50</v>
      </c>
      <c r="AA109" s="4">
        <v>0</v>
      </c>
      <c r="AB109" s="4">
        <v>50</v>
      </c>
      <c r="AC109" s="2">
        <v>2907.25</v>
      </c>
      <c r="AD109">
        <v>32.2</v>
      </c>
      <c r="AE109" s="1">
        <v>90.29</v>
      </c>
      <c r="AF109">
        <v>1590.45</v>
      </c>
      <c r="AG109">
        <v>1590.45</v>
      </c>
      <c r="AH109">
        <v>0</v>
      </c>
      <c r="AI109">
        <v>0</v>
      </c>
      <c r="AJ109">
        <v>0</v>
      </c>
      <c r="AK109">
        <v>0</v>
      </c>
      <c r="AL109">
        <v>0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0</v>
      </c>
      <c r="AS109">
        <v>0</v>
      </c>
      <c r="AT109">
        <v>0</v>
      </c>
      <c r="AU109">
        <v>0</v>
      </c>
      <c r="AV109">
        <v>0</v>
      </c>
      <c r="AW109">
        <v>0</v>
      </c>
      <c r="AX109">
        <v>0</v>
      </c>
      <c r="AY109">
        <v>0</v>
      </c>
      <c r="AZ109">
        <v>0</v>
      </c>
      <c r="BA109">
        <v>0</v>
      </c>
      <c r="BB109">
        <v>0</v>
      </c>
      <c r="BC109">
        <v>0</v>
      </c>
      <c r="BD109">
        <v>0</v>
      </c>
      <c r="BE109" s="2">
        <v>1590.45</v>
      </c>
      <c r="BF109" s="4">
        <v>32.2</v>
      </c>
      <c r="BG109" s="1">
        <v>49.39</v>
      </c>
      <c r="BH109">
        <v>1</v>
      </c>
      <c r="BI109">
        <v>1</v>
      </c>
      <c r="BJ109" s="3">
        <v>139.68</v>
      </c>
    </row>
    <row r="110" spans="1:62" ht="12.75">
      <c r="A110">
        <v>877</v>
      </c>
      <c r="B110" t="s">
        <v>222</v>
      </c>
      <c r="C110" t="s">
        <v>481</v>
      </c>
      <c r="D110" s="14">
        <v>3843000</v>
      </c>
      <c r="E110" s="4">
        <f t="shared" si="9"/>
        <v>179484</v>
      </c>
      <c r="F110" s="4">
        <f t="shared" si="10"/>
        <v>5472.073170731708</v>
      </c>
      <c r="G110" s="14">
        <v>3638184</v>
      </c>
      <c r="H110" s="16">
        <f t="shared" si="6"/>
        <v>5559.28</v>
      </c>
      <c r="I110" s="26">
        <f t="shared" si="7"/>
        <v>654.43438718683</v>
      </c>
      <c r="J110" s="28">
        <f t="shared" si="11"/>
        <v>110920.24390243903</v>
      </c>
      <c r="K110" s="20">
        <f t="shared" si="8"/>
        <v>32.8</v>
      </c>
      <c r="L110" s="4">
        <v>3168</v>
      </c>
      <c r="M110" s="4">
        <v>0</v>
      </c>
      <c r="N110" s="4">
        <v>0</v>
      </c>
      <c r="O110" s="4">
        <v>3168</v>
      </c>
      <c r="P110" s="4">
        <v>0</v>
      </c>
      <c r="Q110" s="4">
        <v>0</v>
      </c>
      <c r="R110" s="4">
        <v>0</v>
      </c>
      <c r="S110" s="4">
        <v>0</v>
      </c>
      <c r="T110" s="4">
        <v>6</v>
      </c>
      <c r="U110" s="4">
        <v>6</v>
      </c>
      <c r="V110" s="4">
        <v>0</v>
      </c>
      <c r="W110" s="4">
        <v>150</v>
      </c>
      <c r="X110" s="4">
        <v>400</v>
      </c>
      <c r="Y110" s="4">
        <v>550</v>
      </c>
      <c r="Z110" s="4">
        <v>0</v>
      </c>
      <c r="AA110" s="4">
        <v>0</v>
      </c>
      <c r="AB110" s="4">
        <v>0</v>
      </c>
      <c r="AC110" s="2">
        <v>3724</v>
      </c>
      <c r="AD110">
        <v>32.8</v>
      </c>
      <c r="AE110" s="1">
        <v>113.54</v>
      </c>
      <c r="AF110">
        <v>1835.28</v>
      </c>
      <c r="AG110">
        <v>1835.28</v>
      </c>
      <c r="AH110">
        <v>0</v>
      </c>
      <c r="AI110">
        <v>0</v>
      </c>
      <c r="AJ110">
        <v>0</v>
      </c>
      <c r="AK110">
        <v>0</v>
      </c>
      <c r="AL110">
        <v>0</v>
      </c>
      <c r="AM110">
        <v>0</v>
      </c>
      <c r="AN110">
        <v>0</v>
      </c>
      <c r="AO110">
        <v>0</v>
      </c>
      <c r="AP110">
        <v>0</v>
      </c>
      <c r="AQ110">
        <v>0</v>
      </c>
      <c r="AR110">
        <v>0</v>
      </c>
      <c r="AS110">
        <v>0</v>
      </c>
      <c r="AT110">
        <v>0</v>
      </c>
      <c r="AU110">
        <v>0</v>
      </c>
      <c r="AV110">
        <v>0</v>
      </c>
      <c r="AW110">
        <v>0</v>
      </c>
      <c r="AX110">
        <v>0</v>
      </c>
      <c r="AY110">
        <v>0</v>
      </c>
      <c r="AZ110">
        <v>0</v>
      </c>
      <c r="BA110">
        <v>0</v>
      </c>
      <c r="BB110">
        <v>0</v>
      </c>
      <c r="BC110">
        <v>0</v>
      </c>
      <c r="BD110">
        <v>0</v>
      </c>
      <c r="BE110" s="2">
        <v>1835.28</v>
      </c>
      <c r="BF110" s="4">
        <v>32.8</v>
      </c>
      <c r="BG110" s="1">
        <v>55.95</v>
      </c>
      <c r="BH110">
        <v>1</v>
      </c>
      <c r="BI110">
        <v>1</v>
      </c>
      <c r="BJ110" s="3">
        <v>169.49</v>
      </c>
    </row>
    <row r="111" spans="1:62" ht="12.75">
      <c r="A111">
        <v>80</v>
      </c>
      <c r="B111" t="s">
        <v>222</v>
      </c>
      <c r="C111" t="s">
        <v>394</v>
      </c>
      <c r="D111" s="14">
        <v>1884000</v>
      </c>
      <c r="E111" s="4">
        <f t="shared" si="9"/>
        <v>253537</v>
      </c>
      <c r="F111" s="4">
        <f t="shared" si="10"/>
        <v>11318.616071428572</v>
      </c>
      <c r="G111" s="14">
        <v>1949137</v>
      </c>
      <c r="H111" s="16">
        <f t="shared" si="6"/>
        <v>3198.36</v>
      </c>
      <c r="I111" s="26">
        <f t="shared" si="7"/>
        <v>609.417639040008</v>
      </c>
      <c r="J111" s="26">
        <f t="shared" si="11"/>
        <v>87015.04464285714</v>
      </c>
      <c r="K111" s="20">
        <f t="shared" si="8"/>
        <v>22.4</v>
      </c>
      <c r="L111" s="4">
        <v>2014</v>
      </c>
      <c r="M111" s="4">
        <v>0</v>
      </c>
      <c r="N111" s="4">
        <v>54</v>
      </c>
      <c r="O111" s="4">
        <v>2068</v>
      </c>
      <c r="P111" s="4">
        <v>0</v>
      </c>
      <c r="Q111" s="4">
        <v>0</v>
      </c>
      <c r="R111" s="4">
        <v>0</v>
      </c>
      <c r="S111" s="4">
        <v>0</v>
      </c>
      <c r="T111" s="4">
        <v>14</v>
      </c>
      <c r="U111" s="4">
        <v>14</v>
      </c>
      <c r="V111" s="4">
        <v>0</v>
      </c>
      <c r="W111" s="4">
        <v>750</v>
      </c>
      <c r="X111" s="4">
        <v>100</v>
      </c>
      <c r="Y111" s="4">
        <v>850</v>
      </c>
      <c r="Z111" s="4">
        <v>0</v>
      </c>
      <c r="AA111" s="4">
        <v>0</v>
      </c>
      <c r="AB111" s="4">
        <v>0</v>
      </c>
      <c r="AC111" s="2">
        <v>2932</v>
      </c>
      <c r="AD111">
        <v>22.4</v>
      </c>
      <c r="AE111" s="1">
        <v>130.89</v>
      </c>
      <c r="AF111">
        <v>266.36</v>
      </c>
      <c r="AG111">
        <v>266.36</v>
      </c>
      <c r="AH111">
        <v>0</v>
      </c>
      <c r="AI111">
        <v>0</v>
      </c>
      <c r="AJ111">
        <v>0</v>
      </c>
      <c r="AK111">
        <v>0</v>
      </c>
      <c r="AL111">
        <v>0</v>
      </c>
      <c r="AM111">
        <v>0</v>
      </c>
      <c r="AN111">
        <v>0</v>
      </c>
      <c r="AO111">
        <v>0</v>
      </c>
      <c r="AP111">
        <v>0</v>
      </c>
      <c r="AQ111">
        <v>0</v>
      </c>
      <c r="AR111">
        <v>0</v>
      </c>
      <c r="AS111">
        <v>0</v>
      </c>
      <c r="AT111">
        <v>0</v>
      </c>
      <c r="AU111">
        <v>0</v>
      </c>
      <c r="AV111">
        <v>0</v>
      </c>
      <c r="AW111">
        <v>0</v>
      </c>
      <c r="AX111">
        <v>0</v>
      </c>
      <c r="AY111">
        <v>0</v>
      </c>
      <c r="AZ111">
        <v>0</v>
      </c>
      <c r="BA111">
        <v>0</v>
      </c>
      <c r="BB111">
        <v>0</v>
      </c>
      <c r="BC111">
        <v>0</v>
      </c>
      <c r="BD111">
        <v>0</v>
      </c>
      <c r="BE111" s="2">
        <v>266.36</v>
      </c>
      <c r="BF111" s="4">
        <v>22.4</v>
      </c>
      <c r="BG111" s="1">
        <v>11.89</v>
      </c>
      <c r="BH111">
        <v>1</v>
      </c>
      <c r="BI111">
        <v>1</v>
      </c>
      <c r="BJ111" s="3">
        <v>142.78</v>
      </c>
    </row>
    <row r="112" spans="1:62" ht="12.75">
      <c r="A112">
        <v>828</v>
      </c>
      <c r="B112" t="s">
        <v>222</v>
      </c>
      <c r="C112" t="s">
        <v>451</v>
      </c>
      <c r="D112" s="14">
        <v>667000</v>
      </c>
      <c r="E112" s="4">
        <f t="shared" si="9"/>
        <v>61036</v>
      </c>
      <c r="F112" s="4">
        <f t="shared" si="10"/>
        <v>6103.6</v>
      </c>
      <c r="G112" s="14">
        <v>661336</v>
      </c>
      <c r="H112" s="16">
        <f t="shared" si="6"/>
        <v>1357.88</v>
      </c>
      <c r="I112" s="26">
        <f t="shared" si="7"/>
        <v>487.03567325536864</v>
      </c>
      <c r="J112" s="26">
        <f t="shared" si="11"/>
        <v>66133.6</v>
      </c>
      <c r="K112" s="20">
        <f t="shared" si="8"/>
        <v>10</v>
      </c>
      <c r="L112" s="4">
        <v>799</v>
      </c>
      <c r="M112" s="4">
        <v>0</v>
      </c>
      <c r="N112" s="4">
        <v>0</v>
      </c>
      <c r="O112" s="4">
        <v>799</v>
      </c>
      <c r="P112" s="4">
        <v>0</v>
      </c>
      <c r="Q112" s="4">
        <v>12</v>
      </c>
      <c r="R112" s="4">
        <v>0</v>
      </c>
      <c r="S112" s="4">
        <v>0</v>
      </c>
      <c r="T112" s="4">
        <v>25</v>
      </c>
      <c r="U112" s="4">
        <v>37</v>
      </c>
      <c r="V112" s="4">
        <v>0</v>
      </c>
      <c r="W112" s="4">
        <v>0</v>
      </c>
      <c r="X112" s="4">
        <v>150</v>
      </c>
      <c r="Y112" s="4">
        <v>150</v>
      </c>
      <c r="Z112" s="4">
        <v>0</v>
      </c>
      <c r="AA112" s="4">
        <v>0</v>
      </c>
      <c r="AB112" s="4">
        <v>0</v>
      </c>
      <c r="AC112" s="2">
        <v>986</v>
      </c>
      <c r="AD112">
        <v>10</v>
      </c>
      <c r="AE112" s="1">
        <v>98.6</v>
      </c>
      <c r="AF112">
        <v>361.88</v>
      </c>
      <c r="AG112">
        <v>361.88</v>
      </c>
      <c r="AH112">
        <v>0</v>
      </c>
      <c r="AI112">
        <v>0</v>
      </c>
      <c r="AJ112">
        <v>0</v>
      </c>
      <c r="AK112">
        <v>0</v>
      </c>
      <c r="AL112">
        <v>0</v>
      </c>
      <c r="AM112">
        <v>0</v>
      </c>
      <c r="AN112">
        <v>10</v>
      </c>
      <c r="AO112">
        <v>0</v>
      </c>
      <c r="AP112">
        <v>0</v>
      </c>
      <c r="AQ112">
        <v>0</v>
      </c>
      <c r="AR112">
        <v>0</v>
      </c>
      <c r="AS112">
        <v>0</v>
      </c>
      <c r="AT112">
        <v>0</v>
      </c>
      <c r="AU112">
        <v>0</v>
      </c>
      <c r="AV112">
        <v>0</v>
      </c>
      <c r="AW112">
        <v>0</v>
      </c>
      <c r="AX112">
        <v>0</v>
      </c>
      <c r="AY112">
        <v>10</v>
      </c>
      <c r="AZ112">
        <v>0</v>
      </c>
      <c r="BA112">
        <v>0</v>
      </c>
      <c r="BB112">
        <v>0</v>
      </c>
      <c r="BC112">
        <v>0</v>
      </c>
      <c r="BD112">
        <v>0</v>
      </c>
      <c r="BE112" s="2">
        <v>371.88</v>
      </c>
      <c r="BF112" s="4">
        <v>10</v>
      </c>
      <c r="BG112" s="1">
        <v>37.19</v>
      </c>
      <c r="BH112">
        <v>1</v>
      </c>
      <c r="BI112">
        <v>1</v>
      </c>
      <c r="BJ112" s="3">
        <v>135.79</v>
      </c>
    </row>
    <row r="113" spans="1:62" ht="12.75">
      <c r="A113">
        <v>1150</v>
      </c>
      <c r="B113" t="s">
        <v>222</v>
      </c>
      <c r="C113" t="s">
        <v>468</v>
      </c>
      <c r="D113" s="14">
        <v>2889000</v>
      </c>
      <c r="E113" s="4">
        <f t="shared" si="9"/>
        <v>119913</v>
      </c>
      <c r="F113" s="4">
        <f t="shared" si="10"/>
        <v>1521.738578680203</v>
      </c>
      <c r="G113" s="14">
        <v>2720013</v>
      </c>
      <c r="H113" s="16">
        <f t="shared" si="6"/>
        <v>8701.2</v>
      </c>
      <c r="I113" s="26">
        <f t="shared" si="7"/>
        <v>312.60205488898083</v>
      </c>
      <c r="J113" s="26">
        <f t="shared" si="11"/>
        <v>34517.93147208122</v>
      </c>
      <c r="K113" s="20">
        <f t="shared" si="8"/>
        <v>78.8</v>
      </c>
      <c r="L113" s="4">
        <v>7560</v>
      </c>
      <c r="M113" s="4">
        <v>0</v>
      </c>
      <c r="N113" s="4">
        <v>0</v>
      </c>
      <c r="O113" s="4">
        <v>7560</v>
      </c>
      <c r="P113" s="4">
        <v>0</v>
      </c>
      <c r="Q113" s="4">
        <v>0</v>
      </c>
      <c r="R113" s="4">
        <v>0</v>
      </c>
      <c r="S113" s="4">
        <v>0</v>
      </c>
      <c r="T113" s="4">
        <v>0</v>
      </c>
      <c r="U113" s="4">
        <v>0</v>
      </c>
      <c r="V113" s="4">
        <v>0</v>
      </c>
      <c r="W113" s="4">
        <v>150</v>
      </c>
      <c r="X113" s="4">
        <v>150</v>
      </c>
      <c r="Y113" s="4">
        <v>300</v>
      </c>
      <c r="Z113" s="4">
        <v>150</v>
      </c>
      <c r="AA113" s="4">
        <v>300</v>
      </c>
      <c r="AB113" s="4">
        <v>450</v>
      </c>
      <c r="AC113" s="2">
        <v>8310</v>
      </c>
      <c r="AD113">
        <v>78.8</v>
      </c>
      <c r="AE113" s="1">
        <v>105.46</v>
      </c>
      <c r="AF113">
        <v>311.2</v>
      </c>
      <c r="AG113">
        <v>311.2</v>
      </c>
      <c r="AH113">
        <v>0</v>
      </c>
      <c r="AI113">
        <v>0</v>
      </c>
      <c r="AJ113">
        <v>0</v>
      </c>
      <c r="AK113">
        <v>0</v>
      </c>
      <c r="AL113">
        <v>50</v>
      </c>
      <c r="AM113">
        <v>0</v>
      </c>
      <c r="AN113">
        <v>30</v>
      </c>
      <c r="AO113">
        <v>0</v>
      </c>
      <c r="AP113">
        <v>0</v>
      </c>
      <c r="AQ113">
        <v>0</v>
      </c>
      <c r="AR113">
        <v>0</v>
      </c>
      <c r="AS113">
        <v>0</v>
      </c>
      <c r="AT113">
        <v>0</v>
      </c>
      <c r="AU113">
        <v>0</v>
      </c>
      <c r="AV113">
        <v>0</v>
      </c>
      <c r="AW113">
        <v>0</v>
      </c>
      <c r="AX113">
        <v>0</v>
      </c>
      <c r="AY113">
        <v>80</v>
      </c>
      <c r="AZ113">
        <v>0</v>
      </c>
      <c r="BA113">
        <v>0</v>
      </c>
      <c r="BB113">
        <v>0</v>
      </c>
      <c r="BC113">
        <v>0</v>
      </c>
      <c r="BD113">
        <v>0</v>
      </c>
      <c r="BE113" s="2">
        <v>391.2</v>
      </c>
      <c r="BF113" s="4">
        <v>78.8</v>
      </c>
      <c r="BG113" s="1">
        <v>4.96</v>
      </c>
      <c r="BH113">
        <v>1</v>
      </c>
      <c r="BI113">
        <v>1</v>
      </c>
      <c r="BJ113" s="3">
        <v>110.42</v>
      </c>
    </row>
    <row r="114" spans="1:62" ht="12.75">
      <c r="A114">
        <v>649</v>
      </c>
      <c r="B114" t="s">
        <v>222</v>
      </c>
      <c r="C114" t="s">
        <v>116</v>
      </c>
      <c r="D114" s="14">
        <v>4616000</v>
      </c>
      <c r="E114" s="4">
        <f t="shared" si="9"/>
        <v>181250</v>
      </c>
      <c r="F114" s="4">
        <f t="shared" si="10"/>
        <v>1269.2577030812324</v>
      </c>
      <c r="G114" s="14">
        <v>4335650</v>
      </c>
      <c r="H114" s="16">
        <f t="shared" si="6"/>
        <v>14895.59</v>
      </c>
      <c r="I114" s="26">
        <f t="shared" si="7"/>
        <v>291.0693701961453</v>
      </c>
      <c r="J114" s="26">
        <f t="shared" si="11"/>
        <v>30361.694677871146</v>
      </c>
      <c r="K114" s="20">
        <f t="shared" si="8"/>
        <v>142.8</v>
      </c>
      <c r="L114" s="4">
        <v>12031.25</v>
      </c>
      <c r="M114" s="4">
        <v>0</v>
      </c>
      <c r="N114" s="4">
        <v>30</v>
      </c>
      <c r="O114" s="4">
        <v>12061.25</v>
      </c>
      <c r="P114" s="4">
        <v>0</v>
      </c>
      <c r="Q114" s="4">
        <v>0</v>
      </c>
      <c r="R114" s="4">
        <v>0</v>
      </c>
      <c r="S114" s="4">
        <v>0</v>
      </c>
      <c r="T114" s="4">
        <v>17</v>
      </c>
      <c r="U114" s="4">
        <v>17</v>
      </c>
      <c r="V114" s="4">
        <v>0</v>
      </c>
      <c r="W114" s="4">
        <v>300</v>
      </c>
      <c r="X114" s="4">
        <v>250</v>
      </c>
      <c r="Y114" s="4">
        <v>550</v>
      </c>
      <c r="Z114" s="4">
        <v>50</v>
      </c>
      <c r="AA114" s="4">
        <v>150</v>
      </c>
      <c r="AB114" s="4">
        <v>200</v>
      </c>
      <c r="AC114" s="2">
        <v>12828.25</v>
      </c>
      <c r="AD114">
        <v>142.8</v>
      </c>
      <c r="AE114" s="1">
        <v>89.83</v>
      </c>
      <c r="AF114">
        <v>2030.94</v>
      </c>
      <c r="AG114">
        <v>2030.94</v>
      </c>
      <c r="AH114">
        <v>0</v>
      </c>
      <c r="AI114">
        <v>0</v>
      </c>
      <c r="AJ114">
        <v>0</v>
      </c>
      <c r="AK114">
        <v>0</v>
      </c>
      <c r="AL114">
        <v>25</v>
      </c>
      <c r="AM114">
        <v>0</v>
      </c>
      <c r="AN114">
        <v>10</v>
      </c>
      <c r="AO114">
        <v>0</v>
      </c>
      <c r="AP114">
        <v>0</v>
      </c>
      <c r="AQ114">
        <v>0</v>
      </c>
      <c r="AR114">
        <v>0</v>
      </c>
      <c r="AS114">
        <v>0</v>
      </c>
      <c r="AT114">
        <v>0</v>
      </c>
      <c r="AU114">
        <v>0</v>
      </c>
      <c r="AV114">
        <v>0</v>
      </c>
      <c r="AW114">
        <v>0</v>
      </c>
      <c r="AX114">
        <v>0</v>
      </c>
      <c r="AY114">
        <v>35</v>
      </c>
      <c r="AZ114">
        <v>0</v>
      </c>
      <c r="BA114">
        <v>0</v>
      </c>
      <c r="BB114">
        <v>0</v>
      </c>
      <c r="BC114">
        <v>1.4</v>
      </c>
      <c r="BD114">
        <v>1.4</v>
      </c>
      <c r="BE114" s="2">
        <v>2067.34</v>
      </c>
      <c r="BF114" s="4">
        <v>142.8</v>
      </c>
      <c r="BG114" s="1">
        <v>14.48</v>
      </c>
      <c r="BH114">
        <v>1</v>
      </c>
      <c r="BI114">
        <v>1</v>
      </c>
      <c r="BJ114" s="3">
        <v>104.31</v>
      </c>
    </row>
    <row r="115" spans="1:62" ht="12.75">
      <c r="A115">
        <v>1313</v>
      </c>
      <c r="B115" t="s">
        <v>222</v>
      </c>
      <c r="C115" t="s">
        <v>81</v>
      </c>
      <c r="D115" s="14">
        <v>2496000</v>
      </c>
      <c r="E115" s="4">
        <f t="shared" si="9"/>
        <v>126097</v>
      </c>
      <c r="F115" s="4">
        <f t="shared" si="10"/>
        <v>1042.1239669421489</v>
      </c>
      <c r="G115" s="14">
        <v>2372497</v>
      </c>
      <c r="H115" s="16">
        <f t="shared" si="6"/>
        <v>8851.82</v>
      </c>
      <c r="I115" s="26">
        <f t="shared" si="7"/>
        <v>268.02363807668934</v>
      </c>
      <c r="J115" s="26">
        <f t="shared" si="11"/>
        <v>19607.413223140495</v>
      </c>
      <c r="K115" s="20">
        <f t="shared" si="8"/>
        <v>121</v>
      </c>
      <c r="L115" s="4">
        <v>7361</v>
      </c>
      <c r="M115" s="4">
        <v>144</v>
      </c>
      <c r="N115" s="4">
        <v>30</v>
      </c>
      <c r="O115" s="4">
        <v>7535</v>
      </c>
      <c r="P115" s="4">
        <v>264</v>
      </c>
      <c r="Q115" s="4">
        <v>204</v>
      </c>
      <c r="R115" s="4">
        <v>0</v>
      </c>
      <c r="S115" s="4">
        <v>0</v>
      </c>
      <c r="T115" s="4">
        <v>8</v>
      </c>
      <c r="U115" s="4">
        <v>476</v>
      </c>
      <c r="V115" s="4">
        <v>0</v>
      </c>
      <c r="W115" s="4">
        <v>0</v>
      </c>
      <c r="X115" s="4">
        <v>400</v>
      </c>
      <c r="Y115" s="4">
        <v>400</v>
      </c>
      <c r="Z115" s="4">
        <v>50</v>
      </c>
      <c r="AA115" s="4">
        <v>150</v>
      </c>
      <c r="AB115" s="4">
        <v>200</v>
      </c>
      <c r="AC115" s="2">
        <v>8611</v>
      </c>
      <c r="AD115">
        <v>121</v>
      </c>
      <c r="AE115" s="1">
        <v>71.17</v>
      </c>
      <c r="AF115">
        <v>89.41</v>
      </c>
      <c r="AG115">
        <v>89.41</v>
      </c>
      <c r="AH115">
        <v>0</v>
      </c>
      <c r="AI115">
        <v>0</v>
      </c>
      <c r="AJ115">
        <v>0</v>
      </c>
      <c r="AK115">
        <v>50</v>
      </c>
      <c r="AL115">
        <v>0</v>
      </c>
      <c r="AM115">
        <v>0</v>
      </c>
      <c r="AN115">
        <v>10</v>
      </c>
      <c r="AO115">
        <v>0</v>
      </c>
      <c r="AP115">
        <v>0</v>
      </c>
      <c r="AQ115">
        <v>0</v>
      </c>
      <c r="AR115">
        <v>0</v>
      </c>
      <c r="AS115">
        <v>0</v>
      </c>
      <c r="AT115">
        <v>0</v>
      </c>
      <c r="AU115">
        <v>0</v>
      </c>
      <c r="AV115">
        <v>0</v>
      </c>
      <c r="AW115">
        <v>0</v>
      </c>
      <c r="AX115">
        <v>0</v>
      </c>
      <c r="AY115">
        <v>60</v>
      </c>
      <c r="AZ115">
        <v>0</v>
      </c>
      <c r="BA115">
        <v>91.34</v>
      </c>
      <c r="BB115">
        <v>91.34</v>
      </c>
      <c r="BC115">
        <v>0.07</v>
      </c>
      <c r="BD115">
        <v>0.07</v>
      </c>
      <c r="BE115" s="2">
        <v>240.82</v>
      </c>
      <c r="BF115" s="4">
        <v>121</v>
      </c>
      <c r="BG115" s="1">
        <v>1.99</v>
      </c>
      <c r="BH115">
        <v>1</v>
      </c>
      <c r="BI115">
        <v>1</v>
      </c>
      <c r="BJ115" s="3">
        <v>73.16</v>
      </c>
    </row>
    <row r="116" spans="1:62" ht="12.75">
      <c r="A116">
        <v>1312</v>
      </c>
      <c r="B116" t="s">
        <v>222</v>
      </c>
      <c r="C116" t="s">
        <v>80</v>
      </c>
      <c r="D116" s="14">
        <v>1420000</v>
      </c>
      <c r="E116" s="4">
        <f t="shared" si="9"/>
        <v>56822</v>
      </c>
      <c r="F116" s="4">
        <f t="shared" si="10"/>
        <v>1315.324074074074</v>
      </c>
      <c r="G116" s="14">
        <v>1334822</v>
      </c>
      <c r="H116" s="16">
        <f t="shared" si="6"/>
        <v>5271.47</v>
      </c>
      <c r="I116" s="26">
        <f t="shared" si="7"/>
        <v>253.2162755360459</v>
      </c>
      <c r="J116" s="26">
        <f t="shared" si="11"/>
        <v>30898.657407407405</v>
      </c>
      <c r="K116" s="20">
        <f t="shared" si="8"/>
        <v>43.2</v>
      </c>
      <c r="L116" s="4">
        <v>3909</v>
      </c>
      <c r="M116" s="4">
        <v>0</v>
      </c>
      <c r="N116" s="4">
        <v>120</v>
      </c>
      <c r="O116" s="4">
        <v>4029</v>
      </c>
      <c r="P116" s="4">
        <v>0</v>
      </c>
      <c r="Q116" s="4">
        <v>0</v>
      </c>
      <c r="R116" s="4">
        <v>0</v>
      </c>
      <c r="S116" s="4">
        <v>0</v>
      </c>
      <c r="T116" s="4">
        <v>0</v>
      </c>
      <c r="U116" s="4">
        <v>0</v>
      </c>
      <c r="V116" s="4">
        <v>0</v>
      </c>
      <c r="W116" s="4">
        <v>0</v>
      </c>
      <c r="X116" s="4">
        <v>250</v>
      </c>
      <c r="Y116" s="4">
        <v>250</v>
      </c>
      <c r="Z116" s="4">
        <v>100</v>
      </c>
      <c r="AA116" s="4">
        <v>150</v>
      </c>
      <c r="AB116" s="4">
        <v>250</v>
      </c>
      <c r="AC116" s="2">
        <v>4529</v>
      </c>
      <c r="AD116">
        <v>43.2</v>
      </c>
      <c r="AE116" s="1">
        <v>104.84</v>
      </c>
      <c r="AF116">
        <v>267.47</v>
      </c>
      <c r="AG116">
        <v>267.47</v>
      </c>
      <c r="AH116">
        <v>0</v>
      </c>
      <c r="AI116">
        <v>0</v>
      </c>
      <c r="AJ116">
        <v>0</v>
      </c>
      <c r="AK116">
        <v>0</v>
      </c>
      <c r="AL116">
        <v>325</v>
      </c>
      <c r="AM116">
        <v>0</v>
      </c>
      <c r="AN116">
        <v>70</v>
      </c>
      <c r="AO116">
        <v>75</v>
      </c>
      <c r="AP116">
        <v>0</v>
      </c>
      <c r="AQ116">
        <v>0</v>
      </c>
      <c r="AR116">
        <v>0</v>
      </c>
      <c r="AS116">
        <v>0</v>
      </c>
      <c r="AT116">
        <v>0</v>
      </c>
      <c r="AU116">
        <v>0</v>
      </c>
      <c r="AV116">
        <v>0</v>
      </c>
      <c r="AW116">
        <v>0</v>
      </c>
      <c r="AX116">
        <v>0</v>
      </c>
      <c r="AY116">
        <v>470</v>
      </c>
      <c r="AZ116">
        <v>0</v>
      </c>
      <c r="BA116">
        <v>0</v>
      </c>
      <c r="BB116">
        <v>0</v>
      </c>
      <c r="BC116">
        <v>5</v>
      </c>
      <c r="BD116">
        <v>5</v>
      </c>
      <c r="BE116" s="2">
        <v>742.47</v>
      </c>
      <c r="BF116" s="4">
        <v>43.2</v>
      </c>
      <c r="BG116" s="1">
        <v>17.19</v>
      </c>
      <c r="BH116">
        <v>1</v>
      </c>
      <c r="BI116">
        <v>1</v>
      </c>
      <c r="BJ116" s="3">
        <v>122.02</v>
      </c>
    </row>
    <row r="117" spans="1:62" ht="12.75">
      <c r="A117">
        <v>778</v>
      </c>
      <c r="B117" t="s">
        <v>222</v>
      </c>
      <c r="C117" t="s">
        <v>433</v>
      </c>
      <c r="D117" s="14">
        <v>5083000</v>
      </c>
      <c r="E117" s="4">
        <f t="shared" si="9"/>
        <v>233654</v>
      </c>
      <c r="F117" s="4">
        <f t="shared" si="10"/>
        <v>1040.3116651825467</v>
      </c>
      <c r="G117" s="14">
        <v>4808354</v>
      </c>
      <c r="H117" s="16">
        <f t="shared" si="6"/>
        <v>20947.67</v>
      </c>
      <c r="I117" s="26">
        <f t="shared" si="7"/>
        <v>229.54123298677135</v>
      </c>
      <c r="J117" s="26">
        <f t="shared" si="11"/>
        <v>21408.521816562778</v>
      </c>
      <c r="K117" s="20">
        <f t="shared" si="8"/>
        <v>224.6</v>
      </c>
      <c r="L117" s="4">
        <v>17194.75</v>
      </c>
      <c r="M117" s="4">
        <v>2.25</v>
      </c>
      <c r="N117" s="4">
        <v>104</v>
      </c>
      <c r="O117" s="4">
        <v>17301</v>
      </c>
      <c r="P117" s="4">
        <v>312</v>
      </c>
      <c r="Q117" s="4">
        <v>0</v>
      </c>
      <c r="R117" s="4">
        <v>0</v>
      </c>
      <c r="S117" s="4">
        <v>0</v>
      </c>
      <c r="T117" s="4">
        <v>151</v>
      </c>
      <c r="U117" s="4">
        <v>463</v>
      </c>
      <c r="V117" s="4">
        <v>0</v>
      </c>
      <c r="W117" s="4">
        <v>150</v>
      </c>
      <c r="X117" s="4">
        <v>650</v>
      </c>
      <c r="Y117" s="4">
        <v>800</v>
      </c>
      <c r="Z117" s="4">
        <v>200</v>
      </c>
      <c r="AA117" s="4">
        <v>450</v>
      </c>
      <c r="AB117" s="4">
        <v>650</v>
      </c>
      <c r="AC117" s="2">
        <v>19214</v>
      </c>
      <c r="AD117">
        <v>224.6</v>
      </c>
      <c r="AE117" s="1">
        <v>85.55</v>
      </c>
      <c r="AF117">
        <v>1708.67</v>
      </c>
      <c r="AG117">
        <v>1708.67</v>
      </c>
      <c r="AH117">
        <v>0</v>
      </c>
      <c r="AI117">
        <v>0</v>
      </c>
      <c r="AJ117">
        <v>0</v>
      </c>
      <c r="AK117">
        <v>0</v>
      </c>
      <c r="AL117">
        <v>0</v>
      </c>
      <c r="AM117">
        <v>0</v>
      </c>
      <c r="AN117">
        <v>10</v>
      </c>
      <c r="AO117">
        <v>0</v>
      </c>
      <c r="AP117">
        <v>0</v>
      </c>
      <c r="AQ117">
        <v>15</v>
      </c>
      <c r="AR117">
        <v>0</v>
      </c>
      <c r="AS117">
        <v>0</v>
      </c>
      <c r="AT117">
        <v>0</v>
      </c>
      <c r="AU117">
        <v>0</v>
      </c>
      <c r="AV117">
        <v>0</v>
      </c>
      <c r="AW117">
        <v>0</v>
      </c>
      <c r="AX117">
        <v>0</v>
      </c>
      <c r="AY117">
        <v>25</v>
      </c>
      <c r="AZ117">
        <v>0</v>
      </c>
      <c r="BA117">
        <v>0</v>
      </c>
      <c r="BB117">
        <v>0</v>
      </c>
      <c r="BC117">
        <v>0</v>
      </c>
      <c r="BD117">
        <v>0</v>
      </c>
      <c r="BE117" s="2">
        <v>1733.67</v>
      </c>
      <c r="BF117" s="4">
        <v>224.6</v>
      </c>
      <c r="BG117" s="1">
        <v>7.72</v>
      </c>
      <c r="BH117">
        <v>1</v>
      </c>
      <c r="BI117">
        <v>1</v>
      </c>
      <c r="BJ117" s="3">
        <v>93.27</v>
      </c>
    </row>
    <row r="118" spans="1:62" ht="12.75">
      <c r="A118">
        <v>1328</v>
      </c>
      <c r="B118" t="s">
        <v>222</v>
      </c>
      <c r="C118" t="s">
        <v>84</v>
      </c>
      <c r="D118" s="14">
        <v>97000</v>
      </c>
      <c r="E118" s="4">
        <f t="shared" si="9"/>
        <v>1940</v>
      </c>
      <c r="F118" s="4">
        <f t="shared" si="10"/>
        <v>71.85185185185185</v>
      </c>
      <c r="G118" s="14">
        <v>89240</v>
      </c>
      <c r="H118" s="16">
        <f t="shared" si="6"/>
        <v>392</v>
      </c>
      <c r="I118" s="26">
        <f t="shared" si="7"/>
        <v>227.6530612244898</v>
      </c>
      <c r="J118" s="26">
        <f t="shared" si="11"/>
        <v>3305.185185185185</v>
      </c>
      <c r="K118" s="20">
        <f t="shared" si="8"/>
        <v>27</v>
      </c>
      <c r="L118" s="4">
        <v>292</v>
      </c>
      <c r="M118" s="4">
        <v>93</v>
      </c>
      <c r="N118" s="4">
        <v>0</v>
      </c>
      <c r="O118" s="4">
        <v>385</v>
      </c>
      <c r="P118" s="4">
        <v>0</v>
      </c>
      <c r="Q118" s="4">
        <v>0</v>
      </c>
      <c r="R118" s="4">
        <v>7</v>
      </c>
      <c r="S118" s="4">
        <v>0</v>
      </c>
      <c r="T118" s="4">
        <v>0</v>
      </c>
      <c r="U118" s="4">
        <v>7</v>
      </c>
      <c r="V118" s="4">
        <v>0</v>
      </c>
      <c r="W118" s="4">
        <v>0</v>
      </c>
      <c r="X118" s="4">
        <v>0</v>
      </c>
      <c r="Y118" s="4">
        <v>0</v>
      </c>
      <c r="Z118" s="4">
        <v>0</v>
      </c>
      <c r="AA118" s="4">
        <v>0</v>
      </c>
      <c r="AB118" s="4">
        <v>0</v>
      </c>
      <c r="AC118" s="2">
        <v>392</v>
      </c>
      <c r="AD118">
        <v>27</v>
      </c>
      <c r="AE118" s="1">
        <v>14.52</v>
      </c>
      <c r="AF118">
        <v>0</v>
      </c>
      <c r="AG118">
        <v>0</v>
      </c>
      <c r="AH118">
        <v>0</v>
      </c>
      <c r="AI118">
        <v>0</v>
      </c>
      <c r="AJ118">
        <v>0</v>
      </c>
      <c r="AK118">
        <v>0</v>
      </c>
      <c r="AL118">
        <v>0</v>
      </c>
      <c r="AM118">
        <v>0</v>
      </c>
      <c r="AN118">
        <v>0</v>
      </c>
      <c r="AO118">
        <v>0</v>
      </c>
      <c r="AP118">
        <v>0</v>
      </c>
      <c r="AQ118">
        <v>0</v>
      </c>
      <c r="AR118">
        <v>0</v>
      </c>
      <c r="AS118">
        <v>0</v>
      </c>
      <c r="AT118">
        <v>0</v>
      </c>
      <c r="AU118">
        <v>0</v>
      </c>
      <c r="AV118">
        <v>0</v>
      </c>
      <c r="AW118">
        <v>0</v>
      </c>
      <c r="AX118">
        <v>0</v>
      </c>
      <c r="AY118">
        <v>0</v>
      </c>
      <c r="AZ118">
        <v>0</v>
      </c>
      <c r="BA118">
        <v>0</v>
      </c>
      <c r="BB118">
        <v>0</v>
      </c>
      <c r="BC118">
        <v>0</v>
      </c>
      <c r="BD118">
        <v>0</v>
      </c>
      <c r="BE118" s="2">
        <v>0</v>
      </c>
      <c r="BF118" s="4">
        <v>27</v>
      </c>
      <c r="BG118" s="1">
        <v>0</v>
      </c>
      <c r="BH118">
        <v>1</v>
      </c>
      <c r="BI118">
        <v>1</v>
      </c>
      <c r="BJ118" s="3">
        <v>14.52</v>
      </c>
    </row>
    <row r="119" spans="1:62" ht="12.75">
      <c r="A119">
        <v>771</v>
      </c>
      <c r="B119" t="s">
        <v>222</v>
      </c>
      <c r="C119" t="s">
        <v>431</v>
      </c>
      <c r="D119" s="14">
        <v>954000</v>
      </c>
      <c r="E119" s="4">
        <f t="shared" si="9"/>
        <v>43493</v>
      </c>
      <c r="F119" s="4">
        <f t="shared" si="10"/>
        <v>1334.1411042944785</v>
      </c>
      <c r="G119" s="14">
        <v>902093</v>
      </c>
      <c r="H119" s="16">
        <f t="shared" si="6"/>
        <v>4802.3</v>
      </c>
      <c r="I119" s="26">
        <f t="shared" si="7"/>
        <v>187.84603210961413</v>
      </c>
      <c r="J119" s="26">
        <f t="shared" si="11"/>
        <v>27671.564417177913</v>
      </c>
      <c r="K119" s="20">
        <f t="shared" si="8"/>
        <v>32.6</v>
      </c>
      <c r="L119" s="4">
        <v>2975</v>
      </c>
      <c r="M119" s="4">
        <v>0</v>
      </c>
      <c r="N119" s="4">
        <v>0</v>
      </c>
      <c r="O119" s="4">
        <v>2975</v>
      </c>
      <c r="P119" s="4">
        <v>0</v>
      </c>
      <c r="Q119" s="4">
        <v>0</v>
      </c>
      <c r="R119" s="4">
        <v>0</v>
      </c>
      <c r="S119" s="4">
        <v>0</v>
      </c>
      <c r="T119" s="4">
        <v>6</v>
      </c>
      <c r="U119" s="4">
        <v>6</v>
      </c>
      <c r="V119" s="4">
        <v>0</v>
      </c>
      <c r="W119" s="4">
        <v>150</v>
      </c>
      <c r="X119" s="4">
        <v>400</v>
      </c>
      <c r="Y119" s="4">
        <v>550</v>
      </c>
      <c r="Z119" s="4">
        <v>50</v>
      </c>
      <c r="AA119" s="4">
        <v>0</v>
      </c>
      <c r="AB119" s="4">
        <v>50</v>
      </c>
      <c r="AC119" s="2">
        <v>3581</v>
      </c>
      <c r="AD119">
        <v>32.6</v>
      </c>
      <c r="AE119" s="1">
        <v>109.85</v>
      </c>
      <c r="AF119">
        <v>911.3</v>
      </c>
      <c r="AG119">
        <v>911.3</v>
      </c>
      <c r="AH119">
        <v>0</v>
      </c>
      <c r="AI119">
        <v>0</v>
      </c>
      <c r="AJ119">
        <v>0</v>
      </c>
      <c r="AK119">
        <v>0</v>
      </c>
      <c r="AL119">
        <v>250</v>
      </c>
      <c r="AM119">
        <v>0</v>
      </c>
      <c r="AN119">
        <v>30</v>
      </c>
      <c r="AO119">
        <v>0</v>
      </c>
      <c r="AP119">
        <v>0</v>
      </c>
      <c r="AQ119">
        <v>30</v>
      </c>
      <c r="AR119">
        <v>0</v>
      </c>
      <c r="AS119">
        <v>0</v>
      </c>
      <c r="AT119">
        <v>0</v>
      </c>
      <c r="AU119">
        <v>0</v>
      </c>
      <c r="AV119">
        <v>0</v>
      </c>
      <c r="AW119">
        <v>0</v>
      </c>
      <c r="AX119">
        <v>0</v>
      </c>
      <c r="AY119">
        <v>310</v>
      </c>
      <c r="AZ119">
        <v>0</v>
      </c>
      <c r="BA119">
        <v>0</v>
      </c>
      <c r="BB119">
        <v>0</v>
      </c>
      <c r="BC119">
        <v>0</v>
      </c>
      <c r="BD119">
        <v>0</v>
      </c>
      <c r="BE119" s="2">
        <v>1221.3</v>
      </c>
      <c r="BF119" s="4">
        <v>32.6</v>
      </c>
      <c r="BG119" s="1">
        <v>37.46</v>
      </c>
      <c r="BH119">
        <v>1</v>
      </c>
      <c r="BI119">
        <v>1</v>
      </c>
      <c r="BJ119" s="3">
        <v>147.31</v>
      </c>
    </row>
    <row r="120" spans="1:62" ht="12.75">
      <c r="A120">
        <v>785</v>
      </c>
      <c r="B120" t="s">
        <v>222</v>
      </c>
      <c r="C120" t="s">
        <v>435</v>
      </c>
      <c r="D120" s="14">
        <v>2937000</v>
      </c>
      <c r="E120" s="4">
        <f t="shared" si="9"/>
        <v>222252</v>
      </c>
      <c r="F120" s="4">
        <f t="shared" si="10"/>
        <v>1318.220640569395</v>
      </c>
      <c r="G120" s="14">
        <v>2865552</v>
      </c>
      <c r="H120" s="16">
        <f t="shared" si="6"/>
        <v>15529.57</v>
      </c>
      <c r="I120" s="26">
        <f t="shared" si="7"/>
        <v>184.52230164775972</v>
      </c>
      <c r="J120" s="26">
        <f t="shared" si="11"/>
        <v>16996.156583629894</v>
      </c>
      <c r="K120" s="20">
        <f t="shared" si="8"/>
        <v>168.6</v>
      </c>
      <c r="L120" s="4">
        <v>12957.25</v>
      </c>
      <c r="M120" s="4">
        <v>0</v>
      </c>
      <c r="N120" s="4">
        <v>98</v>
      </c>
      <c r="O120" s="4">
        <v>13055.25</v>
      </c>
      <c r="P120" s="4">
        <v>144</v>
      </c>
      <c r="Q120" s="4">
        <v>0</v>
      </c>
      <c r="R120" s="4">
        <v>0</v>
      </c>
      <c r="S120" s="4">
        <v>0</v>
      </c>
      <c r="T120" s="4">
        <v>83.59</v>
      </c>
      <c r="U120" s="4">
        <v>227.59</v>
      </c>
      <c r="V120" s="4">
        <v>0</v>
      </c>
      <c r="W120" s="4">
        <v>300</v>
      </c>
      <c r="X120" s="4">
        <v>300</v>
      </c>
      <c r="Y120" s="4">
        <v>600</v>
      </c>
      <c r="Z120" s="4">
        <v>100</v>
      </c>
      <c r="AA120" s="4">
        <v>300</v>
      </c>
      <c r="AB120" s="4">
        <v>400</v>
      </c>
      <c r="AC120" s="2">
        <v>14282.84</v>
      </c>
      <c r="AD120">
        <v>168.6</v>
      </c>
      <c r="AE120" s="1">
        <v>84.71</v>
      </c>
      <c r="AF120">
        <v>1191.73</v>
      </c>
      <c r="AG120">
        <v>1191.73</v>
      </c>
      <c r="AH120">
        <v>0</v>
      </c>
      <c r="AI120">
        <v>0</v>
      </c>
      <c r="AJ120">
        <v>0</v>
      </c>
      <c r="AK120">
        <v>0</v>
      </c>
      <c r="AL120">
        <v>25</v>
      </c>
      <c r="AM120">
        <v>0</v>
      </c>
      <c r="AN120">
        <v>30</v>
      </c>
      <c r="AO120">
        <v>0</v>
      </c>
      <c r="AP120">
        <v>0</v>
      </c>
      <c r="AQ120">
        <v>0</v>
      </c>
      <c r="AR120">
        <v>0</v>
      </c>
      <c r="AS120">
        <v>0</v>
      </c>
      <c r="AT120">
        <v>0</v>
      </c>
      <c r="AU120">
        <v>0</v>
      </c>
      <c r="AV120">
        <v>0</v>
      </c>
      <c r="AW120">
        <v>0</v>
      </c>
      <c r="AX120">
        <v>0</v>
      </c>
      <c r="AY120">
        <v>55</v>
      </c>
      <c r="AZ120">
        <v>0</v>
      </c>
      <c r="BA120">
        <v>0</v>
      </c>
      <c r="BB120">
        <v>0</v>
      </c>
      <c r="BC120">
        <v>0</v>
      </c>
      <c r="BD120">
        <v>0</v>
      </c>
      <c r="BE120" s="2">
        <v>1246.73</v>
      </c>
      <c r="BF120" s="4">
        <v>168.6</v>
      </c>
      <c r="BG120" s="1">
        <v>7.39</v>
      </c>
      <c r="BH120">
        <v>1</v>
      </c>
      <c r="BI120">
        <v>1</v>
      </c>
      <c r="BJ120" s="3">
        <v>92.11</v>
      </c>
    </row>
    <row r="121" spans="1:62" ht="12.75">
      <c r="A121">
        <v>1447</v>
      </c>
      <c r="B121" t="s">
        <v>222</v>
      </c>
      <c r="C121" t="s">
        <v>573</v>
      </c>
      <c r="D121" s="14">
        <v>1423000</v>
      </c>
      <c r="E121" s="4">
        <f t="shared" si="9"/>
        <v>126925</v>
      </c>
      <c r="F121" s="4">
        <f t="shared" si="10"/>
        <v>1251.7258382642997</v>
      </c>
      <c r="G121" s="14">
        <v>1407625</v>
      </c>
      <c r="H121" s="16">
        <f t="shared" si="6"/>
        <v>9013.89</v>
      </c>
      <c r="I121" s="26">
        <f t="shared" si="7"/>
        <v>156.16176811565262</v>
      </c>
      <c r="J121" s="26">
        <f t="shared" si="11"/>
        <v>13881.903353057198</v>
      </c>
      <c r="K121" s="20">
        <f t="shared" si="8"/>
        <v>101.4</v>
      </c>
      <c r="L121" s="4">
        <v>6290.75</v>
      </c>
      <c r="M121" s="4">
        <v>54</v>
      </c>
      <c r="N121" s="4">
        <v>56</v>
      </c>
      <c r="O121" s="4">
        <v>6400.75</v>
      </c>
      <c r="P121" s="4">
        <v>240</v>
      </c>
      <c r="Q121" s="4">
        <v>132</v>
      </c>
      <c r="R121" s="4">
        <v>0</v>
      </c>
      <c r="S121" s="4">
        <v>0</v>
      </c>
      <c r="T121" s="4">
        <v>11</v>
      </c>
      <c r="U121" s="4">
        <v>383</v>
      </c>
      <c r="V121" s="4">
        <v>0</v>
      </c>
      <c r="W121" s="4">
        <v>0</v>
      </c>
      <c r="X121" s="4">
        <v>300</v>
      </c>
      <c r="Y121" s="4">
        <v>300</v>
      </c>
      <c r="Z121" s="4">
        <v>50</v>
      </c>
      <c r="AA121" s="4">
        <v>150</v>
      </c>
      <c r="AB121" s="4">
        <v>200</v>
      </c>
      <c r="AC121" s="2">
        <v>7283.75</v>
      </c>
      <c r="AD121">
        <v>101.4</v>
      </c>
      <c r="AE121" s="1">
        <v>71.83</v>
      </c>
      <c r="AF121">
        <v>1605</v>
      </c>
      <c r="AG121">
        <v>1605</v>
      </c>
      <c r="AH121">
        <v>0</v>
      </c>
      <c r="AI121">
        <v>0</v>
      </c>
      <c r="AJ121">
        <v>0</v>
      </c>
      <c r="AK121">
        <v>0</v>
      </c>
      <c r="AL121">
        <v>0</v>
      </c>
      <c r="AM121">
        <v>0</v>
      </c>
      <c r="AN121">
        <v>50</v>
      </c>
      <c r="AO121">
        <v>75</v>
      </c>
      <c r="AP121">
        <v>0</v>
      </c>
      <c r="AQ121">
        <v>0</v>
      </c>
      <c r="AR121">
        <v>0</v>
      </c>
      <c r="AS121">
        <v>0</v>
      </c>
      <c r="AT121">
        <v>0</v>
      </c>
      <c r="AU121">
        <v>0</v>
      </c>
      <c r="AV121">
        <v>0</v>
      </c>
      <c r="AW121">
        <v>0</v>
      </c>
      <c r="AX121">
        <v>0</v>
      </c>
      <c r="AY121">
        <v>125</v>
      </c>
      <c r="AZ121">
        <v>0</v>
      </c>
      <c r="BA121">
        <v>0</v>
      </c>
      <c r="BB121">
        <v>0</v>
      </c>
      <c r="BC121">
        <v>0.14</v>
      </c>
      <c r="BD121">
        <v>0.14</v>
      </c>
      <c r="BE121" s="2">
        <v>1730.14</v>
      </c>
      <c r="BF121" s="4">
        <v>101.4</v>
      </c>
      <c r="BG121" s="1">
        <v>17.06</v>
      </c>
      <c r="BH121">
        <v>1</v>
      </c>
      <c r="BI121">
        <v>1</v>
      </c>
      <c r="BJ121" s="3">
        <v>88.89</v>
      </c>
    </row>
    <row r="122" spans="1:62" ht="12.75">
      <c r="A122">
        <v>592</v>
      </c>
      <c r="B122" t="s">
        <v>222</v>
      </c>
      <c r="C122" t="s">
        <v>98</v>
      </c>
      <c r="D122" s="14">
        <v>1625000</v>
      </c>
      <c r="E122" s="4">
        <f t="shared" si="9"/>
        <v>169622</v>
      </c>
      <c r="F122" s="4">
        <f t="shared" si="10"/>
        <v>778.0825688073395</v>
      </c>
      <c r="G122" s="14">
        <v>1632122</v>
      </c>
      <c r="H122" s="16">
        <f t="shared" si="6"/>
        <v>11796.4</v>
      </c>
      <c r="I122" s="26">
        <f t="shared" si="7"/>
        <v>138.35763453256925</v>
      </c>
      <c r="J122" s="26">
        <f t="shared" si="11"/>
        <v>7486.798165137615</v>
      </c>
      <c r="K122" s="20">
        <f t="shared" si="8"/>
        <v>218</v>
      </c>
      <c r="L122" s="4">
        <v>8767.5</v>
      </c>
      <c r="M122" s="4">
        <v>1752</v>
      </c>
      <c r="N122" s="4">
        <v>4</v>
      </c>
      <c r="O122" s="4">
        <v>10523.5</v>
      </c>
      <c r="P122" s="4">
        <v>48</v>
      </c>
      <c r="Q122" s="4">
        <v>192</v>
      </c>
      <c r="R122" s="4">
        <v>259</v>
      </c>
      <c r="S122" s="4">
        <v>0</v>
      </c>
      <c r="T122" s="4">
        <v>22</v>
      </c>
      <c r="U122" s="4">
        <v>521</v>
      </c>
      <c r="V122" s="4">
        <v>0</v>
      </c>
      <c r="W122" s="4">
        <v>50</v>
      </c>
      <c r="X122" s="4">
        <v>50</v>
      </c>
      <c r="Y122" s="4">
        <v>100</v>
      </c>
      <c r="Z122" s="4">
        <v>150</v>
      </c>
      <c r="AA122" s="4">
        <v>300</v>
      </c>
      <c r="AB122" s="4">
        <v>450</v>
      </c>
      <c r="AC122" s="2">
        <v>11594.5</v>
      </c>
      <c r="AD122">
        <v>218</v>
      </c>
      <c r="AE122" s="1">
        <v>53.19</v>
      </c>
      <c r="AF122">
        <v>21.9</v>
      </c>
      <c r="AG122">
        <v>21.9</v>
      </c>
      <c r="AH122">
        <v>0</v>
      </c>
      <c r="AI122">
        <v>0</v>
      </c>
      <c r="AJ122">
        <v>0</v>
      </c>
      <c r="AK122">
        <v>0</v>
      </c>
      <c r="AL122">
        <v>100</v>
      </c>
      <c r="AM122">
        <v>0</v>
      </c>
      <c r="AN122">
        <v>50</v>
      </c>
      <c r="AO122">
        <v>0</v>
      </c>
      <c r="AP122">
        <v>0</v>
      </c>
      <c r="AQ122">
        <v>30</v>
      </c>
      <c r="AR122">
        <v>0</v>
      </c>
      <c r="AS122">
        <v>0</v>
      </c>
      <c r="AT122">
        <v>0</v>
      </c>
      <c r="AU122">
        <v>0</v>
      </c>
      <c r="AV122">
        <v>0</v>
      </c>
      <c r="AW122">
        <v>0</v>
      </c>
      <c r="AX122">
        <v>0</v>
      </c>
      <c r="AY122">
        <v>180</v>
      </c>
      <c r="AZ122">
        <v>0</v>
      </c>
      <c r="BA122">
        <v>0</v>
      </c>
      <c r="BB122">
        <v>0</v>
      </c>
      <c r="BC122">
        <v>0</v>
      </c>
      <c r="BD122">
        <v>0</v>
      </c>
      <c r="BE122" s="2">
        <v>201.9</v>
      </c>
      <c r="BF122" s="4">
        <v>218</v>
      </c>
      <c r="BG122" s="1">
        <v>0.93</v>
      </c>
      <c r="BH122">
        <v>1</v>
      </c>
      <c r="BI122">
        <v>1</v>
      </c>
      <c r="BJ122" s="3">
        <v>54.11</v>
      </c>
    </row>
    <row r="123" spans="1:62" ht="12.75">
      <c r="A123">
        <v>590</v>
      </c>
      <c r="B123" t="s">
        <v>222</v>
      </c>
      <c r="C123" t="s">
        <v>97</v>
      </c>
      <c r="D123" s="14">
        <v>1772000</v>
      </c>
      <c r="E123" s="4">
        <f t="shared" si="9"/>
        <v>148309</v>
      </c>
      <c r="F123" s="4">
        <f t="shared" si="10"/>
        <v>759.7797131147541</v>
      </c>
      <c r="G123" s="14">
        <v>1743109</v>
      </c>
      <c r="H123" s="16">
        <f t="shared" si="6"/>
        <v>17451.56</v>
      </c>
      <c r="I123" s="26">
        <f t="shared" si="7"/>
        <v>99.88270389581217</v>
      </c>
      <c r="J123" s="26">
        <f t="shared" si="11"/>
        <v>8929.86168032787</v>
      </c>
      <c r="K123" s="20">
        <f t="shared" si="8"/>
        <v>195.2</v>
      </c>
      <c r="L123" s="4">
        <v>14341.25</v>
      </c>
      <c r="M123" s="4">
        <v>0</v>
      </c>
      <c r="N123" s="4">
        <v>50</v>
      </c>
      <c r="O123" s="4">
        <v>14391.25</v>
      </c>
      <c r="P123" s="4">
        <v>164</v>
      </c>
      <c r="Q123" s="4">
        <v>36</v>
      </c>
      <c r="R123" s="4">
        <v>0</v>
      </c>
      <c r="S123" s="4">
        <v>0</v>
      </c>
      <c r="T123" s="4">
        <v>71</v>
      </c>
      <c r="U123" s="4">
        <v>271</v>
      </c>
      <c r="V123" s="4">
        <v>0</v>
      </c>
      <c r="W123" s="4">
        <v>300</v>
      </c>
      <c r="X123" s="4">
        <v>1200</v>
      </c>
      <c r="Y123" s="4">
        <v>1500</v>
      </c>
      <c r="Z123" s="4">
        <v>250</v>
      </c>
      <c r="AA123" s="4">
        <v>750</v>
      </c>
      <c r="AB123" s="4">
        <v>1000</v>
      </c>
      <c r="AC123" s="2">
        <v>17162.25</v>
      </c>
      <c r="AD123">
        <v>195.2</v>
      </c>
      <c r="AE123" s="1">
        <v>87.92</v>
      </c>
      <c r="AF123">
        <v>288.39</v>
      </c>
      <c r="AG123">
        <v>288.39</v>
      </c>
      <c r="AH123">
        <v>0</v>
      </c>
      <c r="AI123">
        <v>0</v>
      </c>
      <c r="AJ123">
        <v>0</v>
      </c>
      <c r="AK123">
        <v>0</v>
      </c>
      <c r="AL123">
        <v>0</v>
      </c>
      <c r="AM123">
        <v>0</v>
      </c>
      <c r="AN123">
        <v>0</v>
      </c>
      <c r="AO123">
        <v>0</v>
      </c>
      <c r="AP123">
        <v>0</v>
      </c>
      <c r="AQ123">
        <v>0</v>
      </c>
      <c r="AR123">
        <v>0</v>
      </c>
      <c r="AS123">
        <v>0</v>
      </c>
      <c r="AT123">
        <v>0</v>
      </c>
      <c r="AU123">
        <v>0</v>
      </c>
      <c r="AV123">
        <v>0</v>
      </c>
      <c r="AW123">
        <v>0</v>
      </c>
      <c r="AX123">
        <v>0</v>
      </c>
      <c r="AY123">
        <v>0</v>
      </c>
      <c r="AZ123">
        <v>0</v>
      </c>
      <c r="BA123">
        <v>0.92</v>
      </c>
      <c r="BB123">
        <v>0.92</v>
      </c>
      <c r="BC123">
        <v>0</v>
      </c>
      <c r="BD123">
        <v>0</v>
      </c>
      <c r="BE123" s="2">
        <v>289.31</v>
      </c>
      <c r="BF123" s="4">
        <v>195.2</v>
      </c>
      <c r="BG123" s="1">
        <v>1.48</v>
      </c>
      <c r="BH123">
        <v>1</v>
      </c>
      <c r="BI123">
        <v>1</v>
      </c>
      <c r="BJ123" s="3">
        <v>89.4</v>
      </c>
    </row>
    <row r="124" spans="1:62" ht="12.75">
      <c r="A124">
        <v>1252</v>
      </c>
      <c r="B124" t="s">
        <v>222</v>
      </c>
      <c r="C124" t="s">
        <v>66</v>
      </c>
      <c r="D124" s="14">
        <v>854000</v>
      </c>
      <c r="E124" s="4">
        <f t="shared" si="9"/>
        <v>111900</v>
      </c>
      <c r="F124" s="4">
        <f t="shared" si="10"/>
        <v>686.5030674846626</v>
      </c>
      <c r="G124" s="14">
        <v>880500</v>
      </c>
      <c r="H124" s="16">
        <f t="shared" si="6"/>
        <v>9238.58</v>
      </c>
      <c r="I124" s="26">
        <f t="shared" si="7"/>
        <v>95.3068545166032</v>
      </c>
      <c r="J124" s="26">
        <f t="shared" si="11"/>
        <v>5401.840490797546</v>
      </c>
      <c r="K124" s="20">
        <f t="shared" si="8"/>
        <v>163</v>
      </c>
      <c r="L124" s="4">
        <v>5880.25</v>
      </c>
      <c r="M124" s="4">
        <v>1269</v>
      </c>
      <c r="N124" s="4">
        <v>34</v>
      </c>
      <c r="O124" s="4">
        <v>7183.25</v>
      </c>
      <c r="P124" s="4">
        <v>72</v>
      </c>
      <c r="Q124" s="4">
        <v>408</v>
      </c>
      <c r="R124" s="4">
        <v>364</v>
      </c>
      <c r="S124" s="4">
        <v>0</v>
      </c>
      <c r="T124" s="4">
        <v>97</v>
      </c>
      <c r="U124" s="4">
        <v>941</v>
      </c>
      <c r="V124" s="4">
        <v>0</v>
      </c>
      <c r="W124" s="4">
        <v>0</v>
      </c>
      <c r="X124" s="4">
        <v>150</v>
      </c>
      <c r="Y124" s="4">
        <v>150</v>
      </c>
      <c r="Z124" s="4">
        <v>100</v>
      </c>
      <c r="AA124" s="4">
        <v>300</v>
      </c>
      <c r="AB124" s="4">
        <v>400</v>
      </c>
      <c r="AC124" s="2">
        <v>8674.25</v>
      </c>
      <c r="AD124">
        <v>163</v>
      </c>
      <c r="AE124" s="1">
        <v>53.22</v>
      </c>
      <c r="AF124">
        <v>404.33</v>
      </c>
      <c r="AG124">
        <v>404.33</v>
      </c>
      <c r="AH124">
        <v>0</v>
      </c>
      <c r="AI124">
        <v>0</v>
      </c>
      <c r="AJ124">
        <v>0</v>
      </c>
      <c r="AK124">
        <v>0</v>
      </c>
      <c r="AL124">
        <v>100</v>
      </c>
      <c r="AM124">
        <v>0</v>
      </c>
      <c r="AN124">
        <v>60</v>
      </c>
      <c r="AO124">
        <v>0</v>
      </c>
      <c r="AP124">
        <v>0</v>
      </c>
      <c r="AQ124">
        <v>0</v>
      </c>
      <c r="AR124">
        <v>0</v>
      </c>
      <c r="AS124">
        <v>0</v>
      </c>
      <c r="AT124">
        <v>0</v>
      </c>
      <c r="AU124">
        <v>0</v>
      </c>
      <c r="AV124">
        <v>0</v>
      </c>
      <c r="AW124">
        <v>0</v>
      </c>
      <c r="AX124">
        <v>0</v>
      </c>
      <c r="AY124">
        <v>160</v>
      </c>
      <c r="AZ124">
        <v>0</v>
      </c>
      <c r="BA124">
        <v>0</v>
      </c>
      <c r="BB124">
        <v>0</v>
      </c>
      <c r="BC124">
        <v>0</v>
      </c>
      <c r="BD124">
        <v>0</v>
      </c>
      <c r="BE124" s="2">
        <v>564.33</v>
      </c>
      <c r="BF124" s="4">
        <v>163</v>
      </c>
      <c r="BG124" s="1">
        <v>3.46</v>
      </c>
      <c r="BH124">
        <v>1</v>
      </c>
      <c r="BI124">
        <v>1</v>
      </c>
      <c r="BJ124" s="3">
        <v>56.68</v>
      </c>
    </row>
    <row r="125" spans="1:62" ht="12.75">
      <c r="A125">
        <v>625</v>
      </c>
      <c r="B125" t="s">
        <v>222</v>
      </c>
      <c r="C125" t="s">
        <v>109</v>
      </c>
      <c r="D125" s="14">
        <v>634000</v>
      </c>
      <c r="E125" s="4">
        <f t="shared" si="9"/>
        <v>83026</v>
      </c>
      <c r="F125" s="4">
        <f t="shared" si="10"/>
        <v>723.2229965156795</v>
      </c>
      <c r="G125" s="14">
        <v>653626</v>
      </c>
      <c r="H125" s="16">
        <f t="shared" si="6"/>
        <v>6907.5</v>
      </c>
      <c r="I125" s="26">
        <f t="shared" si="7"/>
        <v>94.62555193630112</v>
      </c>
      <c r="J125" s="26">
        <f t="shared" si="11"/>
        <v>5693.606271777004</v>
      </c>
      <c r="K125" s="20">
        <f t="shared" si="8"/>
        <v>114.8</v>
      </c>
      <c r="L125" s="4">
        <v>5402.5</v>
      </c>
      <c r="M125" s="4">
        <v>360</v>
      </c>
      <c r="N125" s="4">
        <v>0</v>
      </c>
      <c r="O125" s="4">
        <v>5762.5</v>
      </c>
      <c r="P125" s="4">
        <v>312</v>
      </c>
      <c r="Q125" s="4">
        <v>288</v>
      </c>
      <c r="R125" s="4">
        <v>329</v>
      </c>
      <c r="S125" s="4">
        <v>0</v>
      </c>
      <c r="T125" s="4">
        <v>6</v>
      </c>
      <c r="U125" s="4">
        <v>935</v>
      </c>
      <c r="V125" s="4">
        <v>0</v>
      </c>
      <c r="W125" s="4">
        <v>0</v>
      </c>
      <c r="X125" s="4">
        <v>0</v>
      </c>
      <c r="Y125" s="4">
        <v>0</v>
      </c>
      <c r="Z125" s="4">
        <v>50</v>
      </c>
      <c r="AA125" s="4">
        <v>150</v>
      </c>
      <c r="AB125" s="4">
        <v>200</v>
      </c>
      <c r="AC125" s="2">
        <v>6897.5</v>
      </c>
      <c r="AD125">
        <v>114.8</v>
      </c>
      <c r="AE125" s="1">
        <v>60.08</v>
      </c>
      <c r="AF125">
        <v>0</v>
      </c>
      <c r="AG125">
        <v>0</v>
      </c>
      <c r="AH125">
        <v>0</v>
      </c>
      <c r="AI125">
        <v>0</v>
      </c>
      <c r="AJ125">
        <v>0</v>
      </c>
      <c r="AK125">
        <v>0</v>
      </c>
      <c r="AL125">
        <v>0</v>
      </c>
      <c r="AM125">
        <v>0</v>
      </c>
      <c r="AN125">
        <v>10</v>
      </c>
      <c r="AO125">
        <v>0</v>
      </c>
      <c r="AP125">
        <v>0</v>
      </c>
      <c r="AQ125">
        <v>0</v>
      </c>
      <c r="AR125">
        <v>0</v>
      </c>
      <c r="AS125">
        <v>0</v>
      </c>
      <c r="AT125">
        <v>0</v>
      </c>
      <c r="AU125">
        <v>0</v>
      </c>
      <c r="AV125">
        <v>0</v>
      </c>
      <c r="AW125">
        <v>0</v>
      </c>
      <c r="AX125">
        <v>0</v>
      </c>
      <c r="AY125">
        <v>10</v>
      </c>
      <c r="AZ125">
        <v>0</v>
      </c>
      <c r="BA125">
        <v>0</v>
      </c>
      <c r="BB125">
        <v>0</v>
      </c>
      <c r="BC125">
        <v>0</v>
      </c>
      <c r="BD125">
        <v>0</v>
      </c>
      <c r="BE125" s="2">
        <v>10</v>
      </c>
      <c r="BF125" s="4">
        <v>114.8</v>
      </c>
      <c r="BG125" s="1">
        <v>0.09</v>
      </c>
      <c r="BH125">
        <v>1</v>
      </c>
      <c r="BI125">
        <v>1</v>
      </c>
      <c r="BJ125" s="3">
        <v>60.17</v>
      </c>
    </row>
    <row r="126" spans="1:62" ht="12.75">
      <c r="A126">
        <v>1243</v>
      </c>
      <c r="B126" t="s">
        <v>222</v>
      </c>
      <c r="C126" t="s">
        <v>63</v>
      </c>
      <c r="D126" s="14">
        <v>322000</v>
      </c>
      <c r="E126" s="4">
        <f t="shared" si="9"/>
        <v>6440</v>
      </c>
      <c r="F126" s="4">
        <f t="shared" si="10"/>
        <v>72.52252252252252</v>
      </c>
      <c r="G126" s="14">
        <v>296240</v>
      </c>
      <c r="H126" s="16">
        <f t="shared" si="6"/>
        <v>4339</v>
      </c>
      <c r="I126" s="26">
        <f t="shared" si="7"/>
        <v>68.27379580548514</v>
      </c>
      <c r="J126" s="26">
        <f t="shared" si="11"/>
        <v>3336.036036036036</v>
      </c>
      <c r="K126" s="20">
        <f t="shared" si="8"/>
        <v>88.8</v>
      </c>
      <c r="L126" s="4">
        <v>2947</v>
      </c>
      <c r="M126" s="4">
        <v>885</v>
      </c>
      <c r="N126" s="4">
        <v>4</v>
      </c>
      <c r="O126" s="4">
        <v>3836</v>
      </c>
      <c r="P126" s="4">
        <v>72</v>
      </c>
      <c r="Q126" s="4">
        <v>204</v>
      </c>
      <c r="R126" s="4">
        <v>63</v>
      </c>
      <c r="S126" s="4">
        <v>0</v>
      </c>
      <c r="T126" s="4">
        <v>14</v>
      </c>
      <c r="U126" s="4">
        <v>353</v>
      </c>
      <c r="V126" s="4">
        <v>0</v>
      </c>
      <c r="W126" s="4">
        <v>0</v>
      </c>
      <c r="X126" s="4">
        <v>50</v>
      </c>
      <c r="Y126" s="4">
        <v>50</v>
      </c>
      <c r="Z126" s="4">
        <v>100</v>
      </c>
      <c r="AA126" s="4">
        <v>0</v>
      </c>
      <c r="AB126" s="4">
        <v>100</v>
      </c>
      <c r="AC126" s="2">
        <v>4339</v>
      </c>
      <c r="AD126">
        <v>88.8</v>
      </c>
      <c r="AE126" s="1">
        <v>48.86</v>
      </c>
      <c r="AF126">
        <v>0</v>
      </c>
      <c r="AG126">
        <v>0</v>
      </c>
      <c r="AH126">
        <v>0</v>
      </c>
      <c r="AI126">
        <v>0</v>
      </c>
      <c r="AJ126">
        <v>0</v>
      </c>
      <c r="AK126">
        <v>0</v>
      </c>
      <c r="AL126">
        <v>0</v>
      </c>
      <c r="AM126">
        <v>0</v>
      </c>
      <c r="AN126">
        <v>0</v>
      </c>
      <c r="AO126">
        <v>0</v>
      </c>
      <c r="AP126">
        <v>0</v>
      </c>
      <c r="AQ126">
        <v>0</v>
      </c>
      <c r="AR126">
        <v>0</v>
      </c>
      <c r="AS126">
        <v>0</v>
      </c>
      <c r="AT126">
        <v>0</v>
      </c>
      <c r="AU126">
        <v>0</v>
      </c>
      <c r="AV126">
        <v>0</v>
      </c>
      <c r="AW126">
        <v>0</v>
      </c>
      <c r="AX126">
        <v>0</v>
      </c>
      <c r="AY126">
        <v>0</v>
      </c>
      <c r="AZ126">
        <v>0</v>
      </c>
      <c r="BA126">
        <v>0</v>
      </c>
      <c r="BB126">
        <v>0</v>
      </c>
      <c r="BC126">
        <v>0</v>
      </c>
      <c r="BD126">
        <v>0</v>
      </c>
      <c r="BE126" s="2">
        <v>0</v>
      </c>
      <c r="BF126" s="4">
        <v>88.8</v>
      </c>
      <c r="BG126" s="1">
        <v>0</v>
      </c>
      <c r="BH126">
        <v>1</v>
      </c>
      <c r="BI126">
        <v>1</v>
      </c>
      <c r="BJ126" s="3">
        <v>48.86</v>
      </c>
    </row>
    <row r="127" spans="1:62" ht="12.75">
      <c r="A127">
        <v>721</v>
      </c>
      <c r="B127" t="s">
        <v>222</v>
      </c>
      <c r="C127" t="s">
        <v>183</v>
      </c>
      <c r="D127" s="14">
        <v>196000</v>
      </c>
      <c r="E127" s="4">
        <f t="shared" si="9"/>
        <v>61975</v>
      </c>
      <c r="F127" s="4">
        <f t="shared" si="10"/>
        <v>685.5641592920354</v>
      </c>
      <c r="G127" s="14">
        <v>238375</v>
      </c>
      <c r="H127" s="16">
        <f t="shared" si="6"/>
        <v>3738</v>
      </c>
      <c r="I127" s="26">
        <f t="shared" si="7"/>
        <v>63.770733012306046</v>
      </c>
      <c r="J127" s="26">
        <f t="shared" si="11"/>
        <v>2636.891592920354</v>
      </c>
      <c r="K127" s="20">
        <f t="shared" si="8"/>
        <v>90.4</v>
      </c>
      <c r="L127" s="4">
        <v>1974</v>
      </c>
      <c r="M127" s="4">
        <v>810</v>
      </c>
      <c r="N127" s="4">
        <v>6</v>
      </c>
      <c r="O127" s="4">
        <v>2790</v>
      </c>
      <c r="P127" s="4">
        <v>48</v>
      </c>
      <c r="Q127" s="4">
        <v>240</v>
      </c>
      <c r="R127" s="4">
        <v>238</v>
      </c>
      <c r="S127" s="4">
        <v>42</v>
      </c>
      <c r="T127" s="4">
        <v>30</v>
      </c>
      <c r="U127" s="4">
        <v>598</v>
      </c>
      <c r="V127" s="4">
        <v>0</v>
      </c>
      <c r="W127" s="4">
        <v>0</v>
      </c>
      <c r="X127" s="4">
        <v>100</v>
      </c>
      <c r="Y127" s="4">
        <v>100</v>
      </c>
      <c r="Z127" s="4">
        <v>100</v>
      </c>
      <c r="AA127" s="4">
        <v>150</v>
      </c>
      <c r="AB127" s="4">
        <v>250</v>
      </c>
      <c r="AC127" s="2">
        <v>3738</v>
      </c>
      <c r="AD127">
        <v>90.4</v>
      </c>
      <c r="AE127" s="1">
        <v>41.35</v>
      </c>
      <c r="AF127">
        <v>0</v>
      </c>
      <c r="AG127">
        <v>0</v>
      </c>
      <c r="AH127">
        <v>0</v>
      </c>
      <c r="AI127">
        <v>0</v>
      </c>
      <c r="AJ127">
        <v>0</v>
      </c>
      <c r="AK127">
        <v>0</v>
      </c>
      <c r="AL127">
        <v>0</v>
      </c>
      <c r="AM127">
        <v>0</v>
      </c>
      <c r="AN127">
        <v>0</v>
      </c>
      <c r="AO127">
        <v>0</v>
      </c>
      <c r="AP127">
        <v>0</v>
      </c>
      <c r="AQ127">
        <v>0</v>
      </c>
      <c r="AR127">
        <v>0</v>
      </c>
      <c r="AS127">
        <v>0</v>
      </c>
      <c r="AT127">
        <v>0</v>
      </c>
      <c r="AU127">
        <v>0</v>
      </c>
      <c r="AV127">
        <v>0</v>
      </c>
      <c r="AW127">
        <v>0</v>
      </c>
      <c r="AX127">
        <v>0</v>
      </c>
      <c r="AY127">
        <v>0</v>
      </c>
      <c r="AZ127">
        <v>0</v>
      </c>
      <c r="BA127">
        <v>0</v>
      </c>
      <c r="BB127">
        <v>0</v>
      </c>
      <c r="BC127">
        <v>0</v>
      </c>
      <c r="BD127">
        <v>0</v>
      </c>
      <c r="BE127" s="2">
        <v>0</v>
      </c>
      <c r="BF127" s="4">
        <v>90.4</v>
      </c>
      <c r="BG127" s="1">
        <v>0</v>
      </c>
      <c r="BH127">
        <v>1</v>
      </c>
      <c r="BI127">
        <v>1</v>
      </c>
      <c r="BJ127" s="3">
        <v>41.35</v>
      </c>
    </row>
    <row r="128" spans="1:62" ht="12.75">
      <c r="A128">
        <v>616</v>
      </c>
      <c r="B128" t="s">
        <v>222</v>
      </c>
      <c r="C128" t="s">
        <v>105</v>
      </c>
      <c r="D128" s="14">
        <v>339000</v>
      </c>
      <c r="E128" s="4">
        <f t="shared" si="9"/>
        <v>97303</v>
      </c>
      <c r="F128" s="4">
        <f t="shared" si="10"/>
        <v>648.6866666666666</v>
      </c>
      <c r="G128" s="14">
        <v>402403</v>
      </c>
      <c r="H128" s="16">
        <f t="shared" si="6"/>
        <v>6495.94</v>
      </c>
      <c r="I128" s="26">
        <f t="shared" si="7"/>
        <v>61.946846799693354</v>
      </c>
      <c r="J128" s="26">
        <f t="shared" si="11"/>
        <v>2682.6866666666665</v>
      </c>
      <c r="K128" s="20">
        <f t="shared" si="8"/>
        <v>150</v>
      </c>
      <c r="L128" s="4">
        <v>3923</v>
      </c>
      <c r="M128" s="4">
        <v>1128</v>
      </c>
      <c r="N128" s="4">
        <v>0</v>
      </c>
      <c r="O128" s="4">
        <v>5051</v>
      </c>
      <c r="P128" s="4">
        <v>33</v>
      </c>
      <c r="Q128" s="4">
        <v>456</v>
      </c>
      <c r="R128" s="4">
        <v>518</v>
      </c>
      <c r="S128" s="4">
        <v>0</v>
      </c>
      <c r="T128" s="4">
        <v>44</v>
      </c>
      <c r="U128" s="4">
        <v>1051</v>
      </c>
      <c r="V128" s="4">
        <v>0</v>
      </c>
      <c r="W128" s="4">
        <v>0</v>
      </c>
      <c r="X128" s="4">
        <v>0</v>
      </c>
      <c r="Y128" s="4">
        <v>0</v>
      </c>
      <c r="Z128" s="4">
        <v>50</v>
      </c>
      <c r="AA128" s="4">
        <v>150</v>
      </c>
      <c r="AB128" s="4">
        <v>200</v>
      </c>
      <c r="AC128" s="2">
        <v>6302</v>
      </c>
      <c r="AD128">
        <v>150</v>
      </c>
      <c r="AE128" s="1">
        <v>42.01</v>
      </c>
      <c r="AF128">
        <v>193.94</v>
      </c>
      <c r="AG128">
        <v>193.94</v>
      </c>
      <c r="AH128">
        <v>0</v>
      </c>
      <c r="AI128">
        <v>0</v>
      </c>
      <c r="AJ128">
        <v>0</v>
      </c>
      <c r="AK128">
        <v>0</v>
      </c>
      <c r="AL128">
        <v>0</v>
      </c>
      <c r="AM128">
        <v>0</v>
      </c>
      <c r="AN128">
        <v>0</v>
      </c>
      <c r="AO128">
        <v>0</v>
      </c>
      <c r="AP128">
        <v>0</v>
      </c>
      <c r="AQ128">
        <v>0</v>
      </c>
      <c r="AR128">
        <v>0</v>
      </c>
      <c r="AS128">
        <v>0</v>
      </c>
      <c r="AT128">
        <v>0</v>
      </c>
      <c r="AU128">
        <v>0</v>
      </c>
      <c r="AV128">
        <v>0</v>
      </c>
      <c r="AW128">
        <v>0</v>
      </c>
      <c r="AX128">
        <v>0</v>
      </c>
      <c r="AY128">
        <v>0</v>
      </c>
      <c r="AZ128">
        <v>0</v>
      </c>
      <c r="BA128">
        <v>0</v>
      </c>
      <c r="BB128">
        <v>0</v>
      </c>
      <c r="BC128">
        <v>0</v>
      </c>
      <c r="BD128">
        <v>0</v>
      </c>
      <c r="BE128" s="2">
        <v>193.94</v>
      </c>
      <c r="BF128" s="4">
        <v>150</v>
      </c>
      <c r="BG128" s="1">
        <v>1.29</v>
      </c>
      <c r="BH128">
        <v>1</v>
      </c>
      <c r="BI128">
        <v>1</v>
      </c>
      <c r="BJ128" s="3">
        <v>43.31</v>
      </c>
    </row>
    <row r="129" spans="1:62" ht="12.75">
      <c r="A129">
        <v>1406</v>
      </c>
      <c r="B129" t="s">
        <v>222</v>
      </c>
      <c r="C129" t="s">
        <v>569</v>
      </c>
      <c r="D129" s="14">
        <v>91000</v>
      </c>
      <c r="E129" s="4">
        <f t="shared" si="9"/>
        <v>25916</v>
      </c>
      <c r="F129" s="4">
        <f t="shared" si="10"/>
        <v>757.7777777777777</v>
      </c>
      <c r="G129" s="14">
        <v>107816</v>
      </c>
      <c r="H129" s="16">
        <f t="shared" si="6"/>
        <v>1937</v>
      </c>
      <c r="I129" s="26">
        <f t="shared" si="7"/>
        <v>55.66133195663397</v>
      </c>
      <c r="J129" s="26">
        <f t="shared" si="11"/>
        <v>3152.5146198830407</v>
      </c>
      <c r="K129" s="20">
        <f t="shared" si="8"/>
        <v>34.2</v>
      </c>
      <c r="L129" s="4">
        <v>1226</v>
      </c>
      <c r="M129" s="4">
        <v>105</v>
      </c>
      <c r="N129" s="4">
        <v>4</v>
      </c>
      <c r="O129" s="4">
        <v>1335</v>
      </c>
      <c r="P129" s="4">
        <v>24</v>
      </c>
      <c r="Q129" s="4">
        <v>12</v>
      </c>
      <c r="R129" s="4">
        <v>217</v>
      </c>
      <c r="S129" s="4">
        <v>18</v>
      </c>
      <c r="T129" s="4">
        <v>31</v>
      </c>
      <c r="U129" s="4">
        <v>302</v>
      </c>
      <c r="V129" s="4">
        <v>0</v>
      </c>
      <c r="W129" s="4">
        <v>0</v>
      </c>
      <c r="X129" s="4">
        <v>0</v>
      </c>
      <c r="Y129" s="4">
        <v>0</v>
      </c>
      <c r="Z129" s="4">
        <v>0</v>
      </c>
      <c r="AA129" s="4">
        <v>0</v>
      </c>
      <c r="AB129" s="4">
        <v>0</v>
      </c>
      <c r="AC129" s="2">
        <v>1637</v>
      </c>
      <c r="AD129">
        <v>34.2</v>
      </c>
      <c r="AE129" s="1">
        <v>47.87</v>
      </c>
      <c r="AF129">
        <v>0</v>
      </c>
      <c r="AG129">
        <v>0</v>
      </c>
      <c r="AH129">
        <v>0</v>
      </c>
      <c r="AI129">
        <v>0</v>
      </c>
      <c r="AJ129">
        <v>0</v>
      </c>
      <c r="AK129">
        <v>300</v>
      </c>
      <c r="AL129">
        <v>0</v>
      </c>
      <c r="AM129">
        <v>0</v>
      </c>
      <c r="AN129">
        <v>0</v>
      </c>
      <c r="AO129">
        <v>0</v>
      </c>
      <c r="AP129">
        <v>0</v>
      </c>
      <c r="AQ129">
        <v>0</v>
      </c>
      <c r="AR129">
        <v>0</v>
      </c>
      <c r="AS129">
        <v>0</v>
      </c>
      <c r="AT129">
        <v>0</v>
      </c>
      <c r="AU129">
        <v>0</v>
      </c>
      <c r="AV129">
        <v>0</v>
      </c>
      <c r="AW129">
        <v>0</v>
      </c>
      <c r="AX129">
        <v>0</v>
      </c>
      <c r="AY129">
        <v>300</v>
      </c>
      <c r="AZ129">
        <v>0</v>
      </c>
      <c r="BA129">
        <v>0</v>
      </c>
      <c r="BB129">
        <v>0</v>
      </c>
      <c r="BC129">
        <v>0</v>
      </c>
      <c r="BD129">
        <v>0</v>
      </c>
      <c r="BE129" s="2">
        <v>300</v>
      </c>
      <c r="BF129" s="4">
        <v>34.2</v>
      </c>
      <c r="BG129" s="1">
        <v>8.77</v>
      </c>
      <c r="BH129">
        <v>1</v>
      </c>
      <c r="BI129">
        <v>1</v>
      </c>
      <c r="BJ129" s="3">
        <v>56.64</v>
      </c>
    </row>
    <row r="130" spans="1:62" ht="12.75">
      <c r="A130">
        <v>865</v>
      </c>
      <c r="B130" t="s">
        <v>222</v>
      </c>
      <c r="C130" t="s">
        <v>480</v>
      </c>
      <c r="D130" s="14">
        <v>241000</v>
      </c>
      <c r="E130" s="4">
        <f t="shared" si="9"/>
        <v>4820</v>
      </c>
      <c r="F130" s="4">
        <f t="shared" si="10"/>
        <v>49.183673469387756</v>
      </c>
      <c r="G130" s="14">
        <v>221720</v>
      </c>
      <c r="H130" s="16">
        <f aca="true" t="shared" si="12" ref="H130:H193">AC130+BE130</f>
        <v>4346.13</v>
      </c>
      <c r="I130" s="26">
        <f aca="true" t="shared" si="13" ref="I130:I193">G130/H130</f>
        <v>51.015501146997444</v>
      </c>
      <c r="J130" s="26">
        <f t="shared" si="11"/>
        <v>2262.4489795918366</v>
      </c>
      <c r="K130" s="20">
        <f aca="true" t="shared" si="14" ref="K130:K193">BF130</f>
        <v>98</v>
      </c>
      <c r="L130" s="4">
        <v>2158</v>
      </c>
      <c r="M130" s="4">
        <v>777</v>
      </c>
      <c r="N130" s="4">
        <v>42</v>
      </c>
      <c r="O130" s="4">
        <v>2977</v>
      </c>
      <c r="P130" s="4">
        <v>12</v>
      </c>
      <c r="Q130" s="4">
        <v>384</v>
      </c>
      <c r="R130" s="4">
        <v>420</v>
      </c>
      <c r="S130" s="4">
        <v>0</v>
      </c>
      <c r="T130" s="4">
        <v>22</v>
      </c>
      <c r="U130" s="4">
        <v>838</v>
      </c>
      <c r="V130" s="4">
        <v>0</v>
      </c>
      <c r="W130" s="4">
        <v>0</v>
      </c>
      <c r="X130" s="4">
        <v>100</v>
      </c>
      <c r="Y130" s="4">
        <v>100</v>
      </c>
      <c r="Z130" s="4">
        <v>50</v>
      </c>
      <c r="AA130" s="4">
        <v>0</v>
      </c>
      <c r="AB130" s="4">
        <v>50</v>
      </c>
      <c r="AC130" s="2">
        <v>3965</v>
      </c>
      <c r="AD130">
        <v>98</v>
      </c>
      <c r="AE130" s="1">
        <v>40.46</v>
      </c>
      <c r="AF130">
        <v>151.13</v>
      </c>
      <c r="AG130">
        <v>151.13</v>
      </c>
      <c r="AH130">
        <v>0</v>
      </c>
      <c r="AI130">
        <v>0</v>
      </c>
      <c r="AJ130">
        <v>0</v>
      </c>
      <c r="AK130">
        <v>50</v>
      </c>
      <c r="AL130">
        <v>50</v>
      </c>
      <c r="AM130">
        <v>0</v>
      </c>
      <c r="AN130">
        <v>20</v>
      </c>
      <c r="AO130">
        <v>75</v>
      </c>
      <c r="AP130">
        <v>35</v>
      </c>
      <c r="AQ130">
        <v>0</v>
      </c>
      <c r="AR130">
        <v>0</v>
      </c>
      <c r="AS130">
        <v>0</v>
      </c>
      <c r="AT130">
        <v>0</v>
      </c>
      <c r="AU130">
        <v>0</v>
      </c>
      <c r="AV130">
        <v>0</v>
      </c>
      <c r="AW130">
        <v>0</v>
      </c>
      <c r="AX130">
        <v>0</v>
      </c>
      <c r="AY130">
        <v>230</v>
      </c>
      <c r="AZ130">
        <v>0</v>
      </c>
      <c r="BA130">
        <v>0</v>
      </c>
      <c r="BB130">
        <v>0</v>
      </c>
      <c r="BC130">
        <v>0</v>
      </c>
      <c r="BD130">
        <v>0</v>
      </c>
      <c r="BE130" s="2">
        <v>381.13</v>
      </c>
      <c r="BF130" s="4">
        <v>98</v>
      </c>
      <c r="BG130" s="1">
        <v>3.89</v>
      </c>
      <c r="BH130">
        <v>1</v>
      </c>
      <c r="BI130">
        <v>1</v>
      </c>
      <c r="BJ130" s="3">
        <v>44.35</v>
      </c>
    </row>
    <row r="131" spans="1:62" ht="12.75">
      <c r="A131">
        <v>1266</v>
      </c>
      <c r="B131" t="s">
        <v>222</v>
      </c>
      <c r="C131" t="s">
        <v>70</v>
      </c>
      <c r="D131" s="14">
        <v>136000</v>
      </c>
      <c r="E131" s="4">
        <f aca="true" t="shared" si="15" ref="E131:E194">G131-(0.9*D131)</f>
        <v>2720</v>
      </c>
      <c r="F131" s="4">
        <f aca="true" t="shared" si="16" ref="F131:F194">E131/K131</f>
        <v>36.170212765957444</v>
      </c>
      <c r="G131" s="14">
        <v>125120</v>
      </c>
      <c r="H131" s="16">
        <f t="shared" si="12"/>
        <v>2758.07</v>
      </c>
      <c r="I131" s="26">
        <f t="shared" si="13"/>
        <v>45.365055999303856</v>
      </c>
      <c r="J131" s="26">
        <f aca="true" t="shared" si="17" ref="J131:J194">G131/K131</f>
        <v>1663.8297872340424</v>
      </c>
      <c r="K131" s="20">
        <f t="shared" si="14"/>
        <v>75.2</v>
      </c>
      <c r="L131" s="4">
        <v>751</v>
      </c>
      <c r="M131" s="4">
        <v>669</v>
      </c>
      <c r="N131" s="4">
        <v>18</v>
      </c>
      <c r="O131" s="4">
        <v>1438</v>
      </c>
      <c r="P131" s="4">
        <v>120</v>
      </c>
      <c r="Q131" s="4">
        <v>156</v>
      </c>
      <c r="R131" s="4">
        <v>154</v>
      </c>
      <c r="S131" s="4">
        <v>171</v>
      </c>
      <c r="T131" s="4">
        <v>104.5</v>
      </c>
      <c r="U131" s="4">
        <v>705.5</v>
      </c>
      <c r="V131" s="4">
        <v>0</v>
      </c>
      <c r="W131" s="4">
        <v>0</v>
      </c>
      <c r="X131" s="4">
        <v>50</v>
      </c>
      <c r="Y131" s="4">
        <v>50</v>
      </c>
      <c r="Z131" s="4">
        <v>50</v>
      </c>
      <c r="AA131" s="4">
        <v>0</v>
      </c>
      <c r="AB131" s="4">
        <v>50</v>
      </c>
      <c r="AC131" s="2">
        <v>2243.5</v>
      </c>
      <c r="AD131">
        <v>75.2</v>
      </c>
      <c r="AE131" s="1">
        <v>29.83</v>
      </c>
      <c r="AF131">
        <v>514.57</v>
      </c>
      <c r="AG131">
        <v>514.57</v>
      </c>
      <c r="AH131">
        <v>0</v>
      </c>
      <c r="AI131">
        <v>0</v>
      </c>
      <c r="AJ131">
        <v>0</v>
      </c>
      <c r="AK131">
        <v>0</v>
      </c>
      <c r="AL131">
        <v>0</v>
      </c>
      <c r="AM131">
        <v>0</v>
      </c>
      <c r="AN131">
        <v>0</v>
      </c>
      <c r="AO131">
        <v>0</v>
      </c>
      <c r="AP131">
        <v>0</v>
      </c>
      <c r="AQ131">
        <v>0</v>
      </c>
      <c r="AR131">
        <v>0</v>
      </c>
      <c r="AS131">
        <v>0</v>
      </c>
      <c r="AT131">
        <v>0</v>
      </c>
      <c r="AU131">
        <v>0</v>
      </c>
      <c r="AV131">
        <v>0</v>
      </c>
      <c r="AW131">
        <v>0</v>
      </c>
      <c r="AX131">
        <v>0</v>
      </c>
      <c r="AY131">
        <v>0</v>
      </c>
      <c r="AZ131">
        <v>0</v>
      </c>
      <c r="BA131">
        <v>0</v>
      </c>
      <c r="BB131">
        <v>0</v>
      </c>
      <c r="BC131">
        <v>0</v>
      </c>
      <c r="BD131">
        <v>0</v>
      </c>
      <c r="BE131" s="2">
        <v>514.57</v>
      </c>
      <c r="BF131" s="4">
        <v>75.2</v>
      </c>
      <c r="BG131" s="1">
        <v>6.84</v>
      </c>
      <c r="BH131">
        <v>1</v>
      </c>
      <c r="BI131">
        <v>1</v>
      </c>
      <c r="BJ131" s="3">
        <v>36.68</v>
      </c>
    </row>
    <row r="132" spans="1:62" ht="12.75">
      <c r="A132">
        <v>847</v>
      </c>
      <c r="B132" t="s">
        <v>222</v>
      </c>
      <c r="C132" t="s">
        <v>455</v>
      </c>
      <c r="D132" s="14">
        <v>231000</v>
      </c>
      <c r="E132" s="4">
        <f t="shared" si="15"/>
        <v>50656</v>
      </c>
      <c r="F132" s="4">
        <f t="shared" si="16"/>
        <v>616.2530413625304</v>
      </c>
      <c r="G132" s="14">
        <v>258556</v>
      </c>
      <c r="H132" s="16">
        <f t="shared" si="12"/>
        <v>5833.12</v>
      </c>
      <c r="I132" s="26">
        <f t="shared" si="13"/>
        <v>44.32550676139013</v>
      </c>
      <c r="J132" s="26">
        <f t="shared" si="17"/>
        <v>3145.450121654501</v>
      </c>
      <c r="K132" s="20">
        <f t="shared" si="14"/>
        <v>82.2</v>
      </c>
      <c r="L132" s="4">
        <v>3833</v>
      </c>
      <c r="M132" s="4">
        <v>537.75</v>
      </c>
      <c r="N132" s="4">
        <v>0</v>
      </c>
      <c r="O132" s="4">
        <v>4370.75</v>
      </c>
      <c r="P132" s="4">
        <v>48</v>
      </c>
      <c r="Q132" s="4">
        <v>96</v>
      </c>
      <c r="R132" s="4">
        <v>63</v>
      </c>
      <c r="S132" s="4">
        <v>0</v>
      </c>
      <c r="T132" s="4">
        <v>6</v>
      </c>
      <c r="U132" s="4">
        <v>213</v>
      </c>
      <c r="V132" s="4">
        <v>0</v>
      </c>
      <c r="W132" s="4">
        <v>300</v>
      </c>
      <c r="X132" s="4">
        <v>450</v>
      </c>
      <c r="Y132" s="4">
        <v>750</v>
      </c>
      <c r="Z132" s="4">
        <v>50</v>
      </c>
      <c r="AA132" s="4">
        <v>150</v>
      </c>
      <c r="AB132" s="4">
        <v>200</v>
      </c>
      <c r="AC132" s="2">
        <v>5533.75</v>
      </c>
      <c r="AD132">
        <v>82.2</v>
      </c>
      <c r="AE132" s="1">
        <v>67.32</v>
      </c>
      <c r="AF132">
        <v>259.37</v>
      </c>
      <c r="AG132">
        <v>259.37</v>
      </c>
      <c r="AH132">
        <v>40</v>
      </c>
      <c r="AI132">
        <v>0</v>
      </c>
      <c r="AJ132">
        <v>40</v>
      </c>
      <c r="AK132">
        <v>0</v>
      </c>
      <c r="AL132">
        <v>0</v>
      </c>
      <c r="AM132">
        <v>0</v>
      </c>
      <c r="AN132">
        <v>0</v>
      </c>
      <c r="AO132">
        <v>0</v>
      </c>
      <c r="AP132">
        <v>0</v>
      </c>
      <c r="AQ132">
        <v>0</v>
      </c>
      <c r="AR132">
        <v>0</v>
      </c>
      <c r="AS132">
        <v>0</v>
      </c>
      <c r="AT132">
        <v>0</v>
      </c>
      <c r="AU132">
        <v>0</v>
      </c>
      <c r="AV132">
        <v>0</v>
      </c>
      <c r="AW132">
        <v>0</v>
      </c>
      <c r="AX132">
        <v>0</v>
      </c>
      <c r="AY132">
        <v>0</v>
      </c>
      <c r="AZ132">
        <v>0</v>
      </c>
      <c r="BA132">
        <v>0</v>
      </c>
      <c r="BB132">
        <v>0</v>
      </c>
      <c r="BC132">
        <v>0</v>
      </c>
      <c r="BD132">
        <v>0</v>
      </c>
      <c r="BE132" s="2">
        <v>299.37</v>
      </c>
      <c r="BF132" s="4">
        <v>82.2</v>
      </c>
      <c r="BG132" s="1">
        <v>3.64</v>
      </c>
      <c r="BH132">
        <v>1</v>
      </c>
      <c r="BI132">
        <v>1</v>
      </c>
      <c r="BJ132" s="3">
        <v>70.96</v>
      </c>
    </row>
    <row r="133" spans="1:62" ht="12.75">
      <c r="A133">
        <v>737</v>
      </c>
      <c r="B133" t="s">
        <v>222</v>
      </c>
      <c r="C133" t="s">
        <v>187</v>
      </c>
      <c r="D133" s="14">
        <v>205000</v>
      </c>
      <c r="E133" s="4">
        <f t="shared" si="15"/>
        <v>4100</v>
      </c>
      <c r="F133" s="4">
        <f t="shared" si="16"/>
        <v>29.327610872675248</v>
      </c>
      <c r="G133" s="14">
        <v>188600</v>
      </c>
      <c r="H133" s="16">
        <f t="shared" si="12"/>
        <v>4594</v>
      </c>
      <c r="I133" s="26">
        <f t="shared" si="13"/>
        <v>41.05354810622551</v>
      </c>
      <c r="J133" s="26">
        <f t="shared" si="17"/>
        <v>1349.0701001430614</v>
      </c>
      <c r="K133" s="20">
        <f t="shared" si="14"/>
        <v>139.8</v>
      </c>
      <c r="L133" s="4">
        <v>2419</v>
      </c>
      <c r="M133" s="4">
        <v>696</v>
      </c>
      <c r="N133" s="4">
        <v>16</v>
      </c>
      <c r="O133" s="4">
        <v>3131</v>
      </c>
      <c r="P133" s="4">
        <v>72</v>
      </c>
      <c r="Q133" s="4">
        <v>348</v>
      </c>
      <c r="R133" s="4">
        <v>224</v>
      </c>
      <c r="S133" s="4">
        <v>420</v>
      </c>
      <c r="T133" s="4">
        <v>14</v>
      </c>
      <c r="U133" s="4">
        <v>1078</v>
      </c>
      <c r="V133" s="4">
        <v>0</v>
      </c>
      <c r="W133" s="4">
        <v>150</v>
      </c>
      <c r="X133" s="4">
        <v>150</v>
      </c>
      <c r="Y133" s="4">
        <v>300</v>
      </c>
      <c r="Z133" s="4">
        <v>50</v>
      </c>
      <c r="AA133" s="4">
        <v>0</v>
      </c>
      <c r="AB133" s="4">
        <v>50</v>
      </c>
      <c r="AC133" s="2">
        <v>4559</v>
      </c>
      <c r="AD133">
        <v>139.8</v>
      </c>
      <c r="AE133" s="1">
        <v>32.61</v>
      </c>
      <c r="AF133">
        <v>0</v>
      </c>
      <c r="AG133">
        <v>0</v>
      </c>
      <c r="AH133">
        <v>0</v>
      </c>
      <c r="AI133">
        <v>0</v>
      </c>
      <c r="AJ133">
        <v>0</v>
      </c>
      <c r="AK133">
        <v>0</v>
      </c>
      <c r="AL133">
        <v>0</v>
      </c>
      <c r="AM133">
        <v>0</v>
      </c>
      <c r="AN133">
        <v>0</v>
      </c>
      <c r="AO133">
        <v>0</v>
      </c>
      <c r="AP133">
        <v>35</v>
      </c>
      <c r="AQ133">
        <v>0</v>
      </c>
      <c r="AR133">
        <v>0</v>
      </c>
      <c r="AS133">
        <v>0</v>
      </c>
      <c r="AT133">
        <v>0</v>
      </c>
      <c r="AU133">
        <v>0</v>
      </c>
      <c r="AV133">
        <v>0</v>
      </c>
      <c r="AW133">
        <v>0</v>
      </c>
      <c r="AX133">
        <v>0</v>
      </c>
      <c r="AY133">
        <v>35</v>
      </c>
      <c r="AZ133">
        <v>0</v>
      </c>
      <c r="BA133">
        <v>0</v>
      </c>
      <c r="BB133">
        <v>0</v>
      </c>
      <c r="BC133">
        <v>0</v>
      </c>
      <c r="BD133">
        <v>0</v>
      </c>
      <c r="BE133" s="2">
        <v>35</v>
      </c>
      <c r="BF133" s="4">
        <v>139.8</v>
      </c>
      <c r="BG133" s="1">
        <v>0.25</v>
      </c>
      <c r="BH133">
        <v>1</v>
      </c>
      <c r="BI133">
        <v>1</v>
      </c>
      <c r="BJ133" s="3">
        <v>32.86</v>
      </c>
    </row>
    <row r="134" spans="1:62" ht="12.75">
      <c r="A134">
        <v>839</v>
      </c>
      <c r="B134" t="s">
        <v>222</v>
      </c>
      <c r="C134" t="s">
        <v>453</v>
      </c>
      <c r="D134" s="14">
        <v>97000</v>
      </c>
      <c r="E134" s="4">
        <f t="shared" si="15"/>
        <v>1940</v>
      </c>
      <c r="F134" s="4">
        <f t="shared" si="16"/>
        <v>16.385135135135133</v>
      </c>
      <c r="G134" s="14">
        <v>89240</v>
      </c>
      <c r="H134" s="16">
        <f t="shared" si="12"/>
        <v>4276.4</v>
      </c>
      <c r="I134" s="26">
        <f t="shared" si="13"/>
        <v>20.868019829763355</v>
      </c>
      <c r="J134" s="26">
        <f t="shared" si="17"/>
        <v>753.7162162162161</v>
      </c>
      <c r="K134" s="20">
        <f t="shared" si="14"/>
        <v>118.4</v>
      </c>
      <c r="L134" s="4">
        <v>2403</v>
      </c>
      <c r="M134" s="4">
        <v>714</v>
      </c>
      <c r="N134" s="4">
        <v>0</v>
      </c>
      <c r="O134" s="4">
        <v>3117</v>
      </c>
      <c r="P134" s="4">
        <v>24</v>
      </c>
      <c r="Q134" s="4">
        <v>312</v>
      </c>
      <c r="R134" s="4">
        <v>287</v>
      </c>
      <c r="S134" s="4">
        <v>255</v>
      </c>
      <c r="T134" s="4">
        <v>35</v>
      </c>
      <c r="U134" s="4">
        <v>913</v>
      </c>
      <c r="V134" s="4">
        <v>0</v>
      </c>
      <c r="W134" s="4">
        <v>0</v>
      </c>
      <c r="X134" s="4">
        <v>150</v>
      </c>
      <c r="Y134" s="4">
        <v>150</v>
      </c>
      <c r="Z134" s="4">
        <v>50</v>
      </c>
      <c r="AA134" s="4">
        <v>0</v>
      </c>
      <c r="AB134" s="4">
        <v>50</v>
      </c>
      <c r="AC134" s="2">
        <v>4230</v>
      </c>
      <c r="AD134">
        <v>118.4</v>
      </c>
      <c r="AE134" s="1">
        <v>35.73</v>
      </c>
      <c r="AF134">
        <v>46.4</v>
      </c>
      <c r="AG134">
        <v>46.4</v>
      </c>
      <c r="AH134">
        <v>0</v>
      </c>
      <c r="AI134">
        <v>0</v>
      </c>
      <c r="AJ134">
        <v>0</v>
      </c>
      <c r="AK134">
        <v>0</v>
      </c>
      <c r="AL134">
        <v>0</v>
      </c>
      <c r="AM134">
        <v>0</v>
      </c>
      <c r="AN134">
        <v>0</v>
      </c>
      <c r="AO134">
        <v>0</v>
      </c>
      <c r="AP134">
        <v>0</v>
      </c>
      <c r="AQ134">
        <v>0</v>
      </c>
      <c r="AR134">
        <v>0</v>
      </c>
      <c r="AS134">
        <v>0</v>
      </c>
      <c r="AT134">
        <v>0</v>
      </c>
      <c r="AU134">
        <v>0</v>
      </c>
      <c r="AV134">
        <v>0</v>
      </c>
      <c r="AW134">
        <v>0</v>
      </c>
      <c r="AX134">
        <v>0</v>
      </c>
      <c r="AY134">
        <v>0</v>
      </c>
      <c r="AZ134">
        <v>0</v>
      </c>
      <c r="BA134">
        <v>0</v>
      </c>
      <c r="BB134">
        <v>0</v>
      </c>
      <c r="BC134">
        <v>0</v>
      </c>
      <c r="BD134">
        <v>0</v>
      </c>
      <c r="BE134" s="2">
        <v>46.4</v>
      </c>
      <c r="BF134" s="4">
        <v>118.4</v>
      </c>
      <c r="BG134" s="1">
        <v>0.39</v>
      </c>
      <c r="BH134">
        <v>1</v>
      </c>
      <c r="BI134">
        <v>1</v>
      </c>
      <c r="BJ134" s="3">
        <v>36.12</v>
      </c>
    </row>
    <row r="135" spans="1:62" s="21" customFormat="1" ht="12.75">
      <c r="A135" s="34">
        <v>1162</v>
      </c>
      <c r="B135" s="34" t="s">
        <v>222</v>
      </c>
      <c r="C135" s="34" t="s">
        <v>474</v>
      </c>
      <c r="D135" s="14">
        <v>0</v>
      </c>
      <c r="E135" s="4">
        <f t="shared" si="15"/>
        <v>5000</v>
      </c>
      <c r="F135" s="4">
        <f t="shared" si="16"/>
        <v>1000</v>
      </c>
      <c r="G135" s="23">
        <v>5000</v>
      </c>
      <c r="H135" s="24">
        <f t="shared" si="12"/>
        <v>1307.74</v>
      </c>
      <c r="I135" s="26">
        <f t="shared" si="13"/>
        <v>3.8233899704834293</v>
      </c>
      <c r="J135" s="26">
        <f t="shared" si="17"/>
        <v>1000</v>
      </c>
      <c r="K135" s="25">
        <f t="shared" si="14"/>
        <v>5</v>
      </c>
      <c r="L135" s="18">
        <v>488</v>
      </c>
      <c r="M135" s="18">
        <v>0</v>
      </c>
      <c r="N135" s="18">
        <v>0</v>
      </c>
      <c r="O135" s="18">
        <v>488</v>
      </c>
      <c r="P135" s="18">
        <v>0</v>
      </c>
      <c r="Q135" s="18">
        <v>0</v>
      </c>
      <c r="R135" s="18">
        <v>0</v>
      </c>
      <c r="S135" s="18">
        <v>0</v>
      </c>
      <c r="T135" s="18">
        <v>0</v>
      </c>
      <c r="U135" s="18">
        <v>0</v>
      </c>
      <c r="V135" s="18">
        <v>0</v>
      </c>
      <c r="W135" s="18">
        <v>0</v>
      </c>
      <c r="X135" s="18">
        <v>500</v>
      </c>
      <c r="Y135" s="18">
        <v>500</v>
      </c>
      <c r="Z135" s="18">
        <v>0</v>
      </c>
      <c r="AA135" s="18">
        <v>0</v>
      </c>
      <c r="AB135" s="18">
        <v>0</v>
      </c>
      <c r="AC135" s="2">
        <v>988</v>
      </c>
      <c r="AD135" s="21">
        <v>5</v>
      </c>
      <c r="AE135" s="3">
        <v>197.6</v>
      </c>
      <c r="AF135" s="21">
        <v>0</v>
      </c>
      <c r="AG135" s="21">
        <v>0</v>
      </c>
      <c r="AH135" s="21">
        <v>0</v>
      </c>
      <c r="AI135" s="21">
        <v>0</v>
      </c>
      <c r="AJ135" s="21">
        <v>0</v>
      </c>
      <c r="AK135" s="21">
        <v>0</v>
      </c>
      <c r="AL135" s="21">
        <v>25</v>
      </c>
      <c r="AM135" s="21">
        <v>120</v>
      </c>
      <c r="AN135" s="21">
        <v>10</v>
      </c>
      <c r="AO135" s="21">
        <v>0</v>
      </c>
      <c r="AP135" s="21">
        <v>0</v>
      </c>
      <c r="AQ135" s="21">
        <v>0</v>
      </c>
      <c r="AR135" s="21">
        <v>60</v>
      </c>
      <c r="AS135" s="21">
        <v>0</v>
      </c>
      <c r="AT135" s="21">
        <v>0</v>
      </c>
      <c r="AU135" s="21">
        <v>0</v>
      </c>
      <c r="AV135" s="21">
        <v>0</v>
      </c>
      <c r="AW135" s="21">
        <v>0</v>
      </c>
      <c r="AX135" s="21">
        <v>0</v>
      </c>
      <c r="AY135" s="21">
        <v>215</v>
      </c>
      <c r="AZ135" s="21">
        <v>0</v>
      </c>
      <c r="BA135" s="21">
        <v>104.74</v>
      </c>
      <c r="BB135" s="21">
        <v>104.74</v>
      </c>
      <c r="BC135" s="21">
        <v>0</v>
      </c>
      <c r="BD135" s="21">
        <v>0</v>
      </c>
      <c r="BE135" s="2">
        <v>319.74</v>
      </c>
      <c r="BF135" s="18">
        <v>5</v>
      </c>
      <c r="BG135" s="3">
        <v>63.95</v>
      </c>
      <c r="BH135" s="21">
        <v>1</v>
      </c>
      <c r="BI135" s="21">
        <v>1</v>
      </c>
      <c r="BJ135" s="3">
        <v>261.55</v>
      </c>
    </row>
    <row r="136" spans="1:62" ht="12.75">
      <c r="A136">
        <v>1476</v>
      </c>
      <c r="B136" t="s">
        <v>222</v>
      </c>
      <c r="C136" t="s">
        <v>579</v>
      </c>
      <c r="D136" s="14">
        <v>0</v>
      </c>
      <c r="E136" s="4">
        <f t="shared" si="15"/>
        <v>0</v>
      </c>
      <c r="F136" s="4">
        <f t="shared" si="16"/>
        <v>0</v>
      </c>
      <c r="H136" s="16">
        <f t="shared" si="12"/>
        <v>62</v>
      </c>
      <c r="I136" s="26">
        <f t="shared" si="13"/>
        <v>0</v>
      </c>
      <c r="J136" s="26">
        <f t="shared" si="17"/>
        <v>0</v>
      </c>
      <c r="K136" s="20">
        <f t="shared" si="14"/>
        <v>15</v>
      </c>
      <c r="L136" s="4">
        <v>40</v>
      </c>
      <c r="M136" s="4">
        <v>6</v>
      </c>
      <c r="N136" s="4">
        <v>0</v>
      </c>
      <c r="O136" s="4">
        <v>46</v>
      </c>
      <c r="P136" s="4">
        <v>0</v>
      </c>
      <c r="Q136" s="4">
        <v>0</v>
      </c>
      <c r="R136" s="4">
        <v>7</v>
      </c>
      <c r="S136" s="4">
        <v>9</v>
      </c>
      <c r="T136" s="4">
        <v>0</v>
      </c>
      <c r="U136" s="4">
        <v>16</v>
      </c>
      <c r="V136" s="4">
        <v>0</v>
      </c>
      <c r="W136" s="4">
        <v>0</v>
      </c>
      <c r="X136" s="4">
        <v>0</v>
      </c>
      <c r="Y136" s="4">
        <v>0</v>
      </c>
      <c r="Z136" s="4">
        <v>0</v>
      </c>
      <c r="AA136" s="4">
        <v>0</v>
      </c>
      <c r="AB136" s="4">
        <v>0</v>
      </c>
      <c r="AC136" s="2">
        <v>62</v>
      </c>
      <c r="AD136">
        <v>15</v>
      </c>
      <c r="AE136" s="1">
        <v>4.13</v>
      </c>
      <c r="AF136">
        <v>0</v>
      </c>
      <c r="AG136">
        <v>0</v>
      </c>
      <c r="AH136">
        <v>0</v>
      </c>
      <c r="AI136">
        <v>0</v>
      </c>
      <c r="AJ136">
        <v>0</v>
      </c>
      <c r="AK136">
        <v>0</v>
      </c>
      <c r="AL136">
        <v>0</v>
      </c>
      <c r="AM136">
        <v>0</v>
      </c>
      <c r="AN136">
        <v>0</v>
      </c>
      <c r="AO136">
        <v>0</v>
      </c>
      <c r="AP136">
        <v>0</v>
      </c>
      <c r="AQ136">
        <v>0</v>
      </c>
      <c r="AR136">
        <v>0</v>
      </c>
      <c r="AS136">
        <v>0</v>
      </c>
      <c r="AT136">
        <v>0</v>
      </c>
      <c r="AU136">
        <v>0</v>
      </c>
      <c r="AV136">
        <v>0</v>
      </c>
      <c r="AW136">
        <v>0</v>
      </c>
      <c r="AX136">
        <v>0</v>
      </c>
      <c r="AY136">
        <v>0</v>
      </c>
      <c r="AZ136">
        <v>0</v>
      </c>
      <c r="BA136">
        <v>0</v>
      </c>
      <c r="BB136">
        <v>0</v>
      </c>
      <c r="BC136">
        <v>0</v>
      </c>
      <c r="BD136">
        <v>0</v>
      </c>
      <c r="BE136" s="2">
        <v>0</v>
      </c>
      <c r="BF136" s="4">
        <v>15</v>
      </c>
      <c r="BG136" s="1">
        <v>0</v>
      </c>
      <c r="BH136">
        <v>1</v>
      </c>
      <c r="BI136">
        <v>1</v>
      </c>
      <c r="BJ136" s="3">
        <v>4.13</v>
      </c>
    </row>
    <row r="137" spans="1:62" ht="12.75">
      <c r="A137">
        <v>843</v>
      </c>
      <c r="B137" t="s">
        <v>222</v>
      </c>
      <c r="C137" t="s">
        <v>454</v>
      </c>
      <c r="D137" s="14">
        <v>0</v>
      </c>
      <c r="E137" s="4">
        <f t="shared" si="15"/>
        <v>0</v>
      </c>
      <c r="F137" s="4">
        <f t="shared" si="16"/>
        <v>0</v>
      </c>
      <c r="H137" s="16">
        <f t="shared" si="12"/>
        <v>8927.56</v>
      </c>
      <c r="I137" s="26">
        <f t="shared" si="13"/>
        <v>0</v>
      </c>
      <c r="J137" s="26">
        <f t="shared" si="17"/>
        <v>0</v>
      </c>
      <c r="K137" s="20">
        <f t="shared" si="14"/>
        <v>119.2</v>
      </c>
      <c r="L137" s="4">
        <v>7637</v>
      </c>
      <c r="M137" s="4">
        <v>273</v>
      </c>
      <c r="N137" s="4">
        <v>0</v>
      </c>
      <c r="O137" s="4">
        <v>7910</v>
      </c>
      <c r="P137" s="4">
        <v>24</v>
      </c>
      <c r="Q137" s="4">
        <v>108</v>
      </c>
      <c r="R137" s="4">
        <v>70</v>
      </c>
      <c r="S137" s="4">
        <v>0</v>
      </c>
      <c r="T137" s="4">
        <v>0</v>
      </c>
      <c r="U137" s="4">
        <v>202</v>
      </c>
      <c r="V137" s="4">
        <v>0</v>
      </c>
      <c r="W137" s="4">
        <v>0</v>
      </c>
      <c r="X137" s="4">
        <v>100</v>
      </c>
      <c r="Y137" s="4">
        <v>100</v>
      </c>
      <c r="Z137" s="4">
        <v>100</v>
      </c>
      <c r="AA137" s="4">
        <v>150</v>
      </c>
      <c r="AB137" s="4">
        <v>250</v>
      </c>
      <c r="AC137" s="2">
        <v>8462</v>
      </c>
      <c r="AD137">
        <v>119.2</v>
      </c>
      <c r="AE137" s="1">
        <v>70.99</v>
      </c>
      <c r="AF137">
        <v>270.56</v>
      </c>
      <c r="AG137">
        <v>270.56</v>
      </c>
      <c r="AH137">
        <v>0</v>
      </c>
      <c r="AI137">
        <v>0</v>
      </c>
      <c r="AJ137">
        <v>0</v>
      </c>
      <c r="AK137">
        <v>0</v>
      </c>
      <c r="AL137">
        <v>125</v>
      </c>
      <c r="AM137">
        <v>0</v>
      </c>
      <c r="AN137">
        <v>70</v>
      </c>
      <c r="AO137">
        <v>0</v>
      </c>
      <c r="AP137">
        <v>0</v>
      </c>
      <c r="AQ137">
        <v>0</v>
      </c>
      <c r="AR137">
        <v>0</v>
      </c>
      <c r="AS137">
        <v>0</v>
      </c>
      <c r="AT137">
        <v>0</v>
      </c>
      <c r="AU137">
        <v>0</v>
      </c>
      <c r="AV137">
        <v>0</v>
      </c>
      <c r="AW137">
        <v>0</v>
      </c>
      <c r="AX137">
        <v>0</v>
      </c>
      <c r="AY137">
        <v>195</v>
      </c>
      <c r="AZ137">
        <v>0</v>
      </c>
      <c r="BA137">
        <v>0</v>
      </c>
      <c r="BB137">
        <v>0</v>
      </c>
      <c r="BC137">
        <v>0</v>
      </c>
      <c r="BD137">
        <v>0</v>
      </c>
      <c r="BE137" s="2">
        <v>465.56</v>
      </c>
      <c r="BF137" s="4">
        <v>119.2</v>
      </c>
      <c r="BG137" s="1">
        <v>3.91</v>
      </c>
      <c r="BH137">
        <v>1</v>
      </c>
      <c r="BI137">
        <v>1</v>
      </c>
      <c r="BJ137" s="3">
        <v>74.9</v>
      </c>
    </row>
    <row r="138" spans="1:62" s="21" customFormat="1" ht="12.75">
      <c r="A138" s="21">
        <v>30</v>
      </c>
      <c r="B138" s="21" t="s">
        <v>360</v>
      </c>
      <c r="C138" s="21" t="s">
        <v>361</v>
      </c>
      <c r="D138" s="23">
        <v>11035000</v>
      </c>
      <c r="E138" s="18">
        <f t="shared" si="15"/>
        <v>11070876</v>
      </c>
      <c r="F138" s="18">
        <f t="shared" si="16"/>
        <v>255089.30875576037</v>
      </c>
      <c r="G138" s="23">
        <v>21002376</v>
      </c>
      <c r="H138" s="24">
        <f t="shared" si="12"/>
        <v>6173.5</v>
      </c>
      <c r="I138" s="18">
        <f t="shared" si="13"/>
        <v>3402.020895764153</v>
      </c>
      <c r="J138" s="27">
        <f t="shared" si="17"/>
        <v>483925.7142857143</v>
      </c>
      <c r="K138" s="25">
        <f t="shared" si="14"/>
        <v>43.4</v>
      </c>
      <c r="L138" s="18">
        <v>3505</v>
      </c>
      <c r="M138" s="18">
        <v>0</v>
      </c>
      <c r="N138" s="18">
        <v>114</v>
      </c>
      <c r="O138" s="18">
        <v>3619</v>
      </c>
      <c r="P138" s="18">
        <v>144</v>
      </c>
      <c r="Q138" s="18">
        <v>0</v>
      </c>
      <c r="R138" s="18">
        <v>0</v>
      </c>
      <c r="S138" s="18">
        <v>0</v>
      </c>
      <c r="T138" s="18">
        <v>100</v>
      </c>
      <c r="U138" s="18">
        <v>244</v>
      </c>
      <c r="V138" s="18">
        <v>0</v>
      </c>
      <c r="W138" s="18">
        <v>150</v>
      </c>
      <c r="X138" s="18">
        <v>200</v>
      </c>
      <c r="Y138" s="18">
        <v>350</v>
      </c>
      <c r="Z138" s="18">
        <v>50</v>
      </c>
      <c r="AA138" s="18">
        <v>150</v>
      </c>
      <c r="AB138" s="18">
        <v>200</v>
      </c>
      <c r="AC138" s="2">
        <v>4413</v>
      </c>
      <c r="AD138" s="21">
        <v>43.4</v>
      </c>
      <c r="AE138" s="3">
        <v>101.68</v>
      </c>
      <c r="AF138" s="21">
        <v>1555.5</v>
      </c>
      <c r="AG138" s="21">
        <v>1555.5</v>
      </c>
      <c r="AH138" s="21">
        <v>0</v>
      </c>
      <c r="AI138" s="21">
        <v>0</v>
      </c>
      <c r="AJ138" s="21">
        <v>0</v>
      </c>
      <c r="AK138" s="21">
        <v>150</v>
      </c>
      <c r="AL138" s="21">
        <v>25</v>
      </c>
      <c r="AM138" s="21">
        <v>0</v>
      </c>
      <c r="AN138" s="21">
        <v>30</v>
      </c>
      <c r="AO138" s="21">
        <v>0</v>
      </c>
      <c r="AP138" s="21">
        <v>0</v>
      </c>
      <c r="AQ138" s="21">
        <v>0</v>
      </c>
      <c r="AR138" s="21">
        <v>0</v>
      </c>
      <c r="AS138" s="21">
        <v>0</v>
      </c>
      <c r="AT138" s="21">
        <v>0</v>
      </c>
      <c r="AU138" s="21">
        <v>0</v>
      </c>
      <c r="AV138" s="21">
        <v>0</v>
      </c>
      <c r="AW138" s="21">
        <v>0</v>
      </c>
      <c r="AX138" s="21">
        <v>0</v>
      </c>
      <c r="AY138" s="21">
        <v>205</v>
      </c>
      <c r="AZ138" s="21">
        <v>0</v>
      </c>
      <c r="BA138" s="21">
        <v>0</v>
      </c>
      <c r="BB138" s="21">
        <v>0</v>
      </c>
      <c r="BC138" s="21">
        <v>0</v>
      </c>
      <c r="BD138" s="21">
        <v>0</v>
      </c>
      <c r="BE138" s="2">
        <v>1760.5</v>
      </c>
      <c r="BF138" s="18">
        <v>43.4</v>
      </c>
      <c r="BG138" s="3">
        <v>40.56</v>
      </c>
      <c r="BH138" s="21">
        <v>1</v>
      </c>
      <c r="BI138" s="21">
        <v>1</v>
      </c>
      <c r="BJ138" s="3">
        <v>142.25</v>
      </c>
    </row>
    <row r="139" spans="1:62" ht="12.75">
      <c r="A139">
        <v>42</v>
      </c>
      <c r="B139" t="s">
        <v>360</v>
      </c>
      <c r="C139" t="s">
        <v>372</v>
      </c>
      <c r="D139" s="14">
        <v>7223000</v>
      </c>
      <c r="E139" s="4">
        <f t="shared" si="15"/>
        <v>177122</v>
      </c>
      <c r="F139" s="4">
        <f t="shared" si="16"/>
        <v>5060.628571428571</v>
      </c>
      <c r="G139" s="14">
        <v>6677822</v>
      </c>
      <c r="H139" s="16">
        <f t="shared" si="12"/>
        <v>4179</v>
      </c>
      <c r="I139" s="26">
        <f t="shared" si="13"/>
        <v>1597.9473558267528</v>
      </c>
      <c r="J139" s="28">
        <f t="shared" si="17"/>
        <v>190794.91428571427</v>
      </c>
      <c r="K139" s="20">
        <f t="shared" si="14"/>
        <v>35</v>
      </c>
      <c r="L139" s="4">
        <v>3180</v>
      </c>
      <c r="M139" s="4">
        <v>0</v>
      </c>
      <c r="N139" s="4">
        <v>24</v>
      </c>
      <c r="O139" s="4">
        <v>3204</v>
      </c>
      <c r="P139" s="4">
        <v>0</v>
      </c>
      <c r="Q139" s="4">
        <v>0</v>
      </c>
      <c r="R139" s="4">
        <v>0</v>
      </c>
      <c r="S139" s="4">
        <v>0</v>
      </c>
      <c r="T139" s="4">
        <v>55</v>
      </c>
      <c r="U139" s="4">
        <v>55</v>
      </c>
      <c r="V139" s="4">
        <v>0</v>
      </c>
      <c r="W139" s="4">
        <v>300</v>
      </c>
      <c r="X139" s="4">
        <v>350</v>
      </c>
      <c r="Y139" s="4">
        <v>650</v>
      </c>
      <c r="Z139" s="4">
        <v>50</v>
      </c>
      <c r="AA139" s="4">
        <v>150</v>
      </c>
      <c r="AB139" s="4">
        <v>200</v>
      </c>
      <c r="AC139" s="2">
        <v>4109</v>
      </c>
      <c r="AD139">
        <v>35</v>
      </c>
      <c r="AE139" s="1">
        <v>117.4</v>
      </c>
      <c r="AF139">
        <v>0</v>
      </c>
      <c r="AG139">
        <v>0</v>
      </c>
      <c r="AH139">
        <v>0</v>
      </c>
      <c r="AI139">
        <v>0</v>
      </c>
      <c r="AJ139">
        <v>0</v>
      </c>
      <c r="AK139">
        <v>0</v>
      </c>
      <c r="AL139">
        <v>0</v>
      </c>
      <c r="AM139">
        <v>0</v>
      </c>
      <c r="AN139">
        <v>0</v>
      </c>
      <c r="AO139">
        <v>0</v>
      </c>
      <c r="AP139">
        <v>70</v>
      </c>
      <c r="AQ139">
        <v>0</v>
      </c>
      <c r="AR139">
        <v>0</v>
      </c>
      <c r="AS139">
        <v>0</v>
      </c>
      <c r="AT139">
        <v>0</v>
      </c>
      <c r="AU139">
        <v>0</v>
      </c>
      <c r="AV139">
        <v>0</v>
      </c>
      <c r="AW139">
        <v>0</v>
      </c>
      <c r="AX139">
        <v>0</v>
      </c>
      <c r="AY139">
        <v>70</v>
      </c>
      <c r="AZ139">
        <v>0</v>
      </c>
      <c r="BA139">
        <v>0</v>
      </c>
      <c r="BB139">
        <v>0</v>
      </c>
      <c r="BC139">
        <v>0</v>
      </c>
      <c r="BD139">
        <v>0</v>
      </c>
      <c r="BE139" s="2">
        <v>70</v>
      </c>
      <c r="BF139" s="4">
        <v>35</v>
      </c>
      <c r="BG139" s="1">
        <v>2</v>
      </c>
      <c r="BH139">
        <v>1</v>
      </c>
      <c r="BI139">
        <v>1</v>
      </c>
      <c r="BJ139" s="3">
        <v>119.4</v>
      </c>
    </row>
    <row r="140" spans="1:62" ht="12.75">
      <c r="A140">
        <v>77</v>
      </c>
      <c r="B140" t="s">
        <v>360</v>
      </c>
      <c r="C140" t="s">
        <v>392</v>
      </c>
      <c r="D140" s="14">
        <v>6565000</v>
      </c>
      <c r="E140" s="4">
        <f t="shared" si="15"/>
        <v>266451</v>
      </c>
      <c r="F140" s="4">
        <f t="shared" si="16"/>
        <v>6139.42396313364</v>
      </c>
      <c r="G140" s="14">
        <v>6174951</v>
      </c>
      <c r="H140" s="16">
        <f t="shared" si="12"/>
        <v>3920.8999999999996</v>
      </c>
      <c r="I140" s="26">
        <f t="shared" si="13"/>
        <v>1574.8810222142877</v>
      </c>
      <c r="J140" s="28">
        <f t="shared" si="17"/>
        <v>142279.97695852534</v>
      </c>
      <c r="K140" s="20">
        <f t="shared" si="14"/>
        <v>43.4</v>
      </c>
      <c r="L140" s="4">
        <v>576</v>
      </c>
      <c r="M140" s="4">
        <v>333</v>
      </c>
      <c r="N140" s="4">
        <v>52</v>
      </c>
      <c r="O140" s="4">
        <v>961</v>
      </c>
      <c r="P140" s="4">
        <v>120</v>
      </c>
      <c r="Q140" s="4">
        <v>408</v>
      </c>
      <c r="R140" s="4">
        <v>231</v>
      </c>
      <c r="S140" s="4">
        <v>0</v>
      </c>
      <c r="T140" s="4">
        <v>190.6</v>
      </c>
      <c r="U140" s="4">
        <v>949.6</v>
      </c>
      <c r="V140" s="4">
        <v>0</v>
      </c>
      <c r="W140" s="4">
        <v>0</v>
      </c>
      <c r="X140" s="4">
        <v>800</v>
      </c>
      <c r="Y140" s="4">
        <v>800</v>
      </c>
      <c r="Z140" s="4">
        <v>50</v>
      </c>
      <c r="AA140" s="4">
        <v>150</v>
      </c>
      <c r="AB140" s="4">
        <v>200</v>
      </c>
      <c r="AC140" s="2">
        <v>2910.6</v>
      </c>
      <c r="AD140">
        <v>43.4</v>
      </c>
      <c r="AE140" s="1">
        <v>67.06</v>
      </c>
      <c r="AF140">
        <v>1010.3</v>
      </c>
      <c r="AG140">
        <v>1010.3</v>
      </c>
      <c r="AH140">
        <v>0</v>
      </c>
      <c r="AI140">
        <v>0</v>
      </c>
      <c r="AJ140">
        <v>0</v>
      </c>
      <c r="AK140">
        <v>0</v>
      </c>
      <c r="AL140">
        <v>0</v>
      </c>
      <c r="AM140">
        <v>0</v>
      </c>
      <c r="AN140">
        <v>0</v>
      </c>
      <c r="AO140">
        <v>0</v>
      </c>
      <c r="AP140">
        <v>0</v>
      </c>
      <c r="AQ140">
        <v>0</v>
      </c>
      <c r="AR140">
        <v>0</v>
      </c>
      <c r="AS140">
        <v>0</v>
      </c>
      <c r="AT140">
        <v>0</v>
      </c>
      <c r="AU140">
        <v>0</v>
      </c>
      <c r="AV140">
        <v>0</v>
      </c>
      <c r="AW140">
        <v>0</v>
      </c>
      <c r="AX140">
        <v>0</v>
      </c>
      <c r="AY140">
        <v>0</v>
      </c>
      <c r="AZ140">
        <v>0</v>
      </c>
      <c r="BA140">
        <v>0</v>
      </c>
      <c r="BB140">
        <v>0</v>
      </c>
      <c r="BC140">
        <v>0</v>
      </c>
      <c r="BD140">
        <v>0</v>
      </c>
      <c r="BE140" s="2">
        <v>1010.3</v>
      </c>
      <c r="BF140" s="4">
        <v>43.4</v>
      </c>
      <c r="BG140" s="1">
        <v>23.28</v>
      </c>
      <c r="BH140">
        <v>1</v>
      </c>
      <c r="BI140">
        <v>1</v>
      </c>
      <c r="BJ140" s="3">
        <v>90.34</v>
      </c>
    </row>
    <row r="141" spans="1:62" ht="12.75">
      <c r="A141">
        <v>44</v>
      </c>
      <c r="B141" t="s">
        <v>360</v>
      </c>
      <c r="C141" t="s">
        <v>373</v>
      </c>
      <c r="D141" s="14">
        <v>7332000</v>
      </c>
      <c r="E141" s="4">
        <f t="shared" si="15"/>
        <v>313863</v>
      </c>
      <c r="F141" s="4">
        <f t="shared" si="16"/>
        <v>5506.368421052632</v>
      </c>
      <c r="G141" s="14">
        <v>6912663</v>
      </c>
      <c r="H141" s="16">
        <f t="shared" si="12"/>
        <v>8657.94</v>
      </c>
      <c r="I141" s="26">
        <f t="shared" si="13"/>
        <v>798.4189079619401</v>
      </c>
      <c r="J141" s="28">
        <f t="shared" si="17"/>
        <v>121274.78947368421</v>
      </c>
      <c r="K141" s="20">
        <f t="shared" si="14"/>
        <v>57</v>
      </c>
      <c r="L141" s="4">
        <v>5005</v>
      </c>
      <c r="M141" s="4">
        <v>0</v>
      </c>
      <c r="N141" s="4">
        <v>40</v>
      </c>
      <c r="O141" s="4">
        <v>5045</v>
      </c>
      <c r="P141" s="4">
        <v>96</v>
      </c>
      <c r="Q141" s="4">
        <v>0</v>
      </c>
      <c r="R141" s="4">
        <v>0</v>
      </c>
      <c r="S141" s="4">
        <v>0</v>
      </c>
      <c r="T141" s="4">
        <v>25</v>
      </c>
      <c r="U141" s="4">
        <v>121</v>
      </c>
      <c r="V141" s="4">
        <v>0</v>
      </c>
      <c r="W141" s="4">
        <v>150</v>
      </c>
      <c r="X141" s="4">
        <v>900</v>
      </c>
      <c r="Y141" s="4">
        <v>1050</v>
      </c>
      <c r="Z141" s="4">
        <v>50</v>
      </c>
      <c r="AA141" s="4">
        <v>150</v>
      </c>
      <c r="AB141" s="4">
        <v>200</v>
      </c>
      <c r="AC141" s="2">
        <v>6416</v>
      </c>
      <c r="AD141">
        <v>57</v>
      </c>
      <c r="AE141" s="1">
        <v>112.56</v>
      </c>
      <c r="AF141">
        <v>2241.94</v>
      </c>
      <c r="AG141">
        <v>2241.94</v>
      </c>
      <c r="AH141">
        <v>0</v>
      </c>
      <c r="AI141">
        <v>0</v>
      </c>
      <c r="AJ141">
        <v>0</v>
      </c>
      <c r="AK141">
        <v>0</v>
      </c>
      <c r="AL141">
        <v>0</v>
      </c>
      <c r="AM141">
        <v>0</v>
      </c>
      <c r="AN141">
        <v>0</v>
      </c>
      <c r="AO141">
        <v>0</v>
      </c>
      <c r="AP141">
        <v>0</v>
      </c>
      <c r="AQ141">
        <v>0</v>
      </c>
      <c r="AR141">
        <v>0</v>
      </c>
      <c r="AS141">
        <v>0</v>
      </c>
      <c r="AT141">
        <v>0</v>
      </c>
      <c r="AU141">
        <v>0</v>
      </c>
      <c r="AV141">
        <v>0</v>
      </c>
      <c r="AW141">
        <v>0</v>
      </c>
      <c r="AX141">
        <v>0</v>
      </c>
      <c r="AY141">
        <v>0</v>
      </c>
      <c r="AZ141">
        <v>0</v>
      </c>
      <c r="BA141">
        <v>0</v>
      </c>
      <c r="BB141">
        <v>0</v>
      </c>
      <c r="BC141">
        <v>0</v>
      </c>
      <c r="BD141">
        <v>0</v>
      </c>
      <c r="BE141" s="2">
        <v>2241.94</v>
      </c>
      <c r="BF141" s="4">
        <v>57</v>
      </c>
      <c r="BG141" s="1">
        <v>39.33</v>
      </c>
      <c r="BH141">
        <v>1</v>
      </c>
      <c r="BI141">
        <v>1</v>
      </c>
      <c r="BJ141" s="3">
        <v>151.89</v>
      </c>
    </row>
    <row r="142" spans="1:62" ht="12.75">
      <c r="A142">
        <v>629</v>
      </c>
      <c r="B142" t="s">
        <v>360</v>
      </c>
      <c r="C142" t="s">
        <v>110</v>
      </c>
      <c r="D142" s="14">
        <v>1897000</v>
      </c>
      <c r="E142" s="4">
        <f t="shared" si="15"/>
        <v>83698</v>
      </c>
      <c r="F142" s="4">
        <f t="shared" si="16"/>
        <v>911.7429193899783</v>
      </c>
      <c r="G142" s="14">
        <v>1790998</v>
      </c>
      <c r="H142" s="16">
        <f t="shared" si="12"/>
        <v>5906.05</v>
      </c>
      <c r="I142" s="26">
        <f t="shared" si="13"/>
        <v>303.24802532995824</v>
      </c>
      <c r="J142" s="26">
        <f t="shared" si="17"/>
        <v>19509.782135076253</v>
      </c>
      <c r="K142" s="20">
        <f t="shared" si="14"/>
        <v>91.8</v>
      </c>
      <c r="L142" s="4">
        <v>4023</v>
      </c>
      <c r="M142" s="4">
        <v>486</v>
      </c>
      <c r="N142" s="4">
        <v>92</v>
      </c>
      <c r="O142" s="4">
        <v>4601</v>
      </c>
      <c r="P142" s="4">
        <v>24</v>
      </c>
      <c r="Q142" s="4">
        <v>300</v>
      </c>
      <c r="R142" s="4">
        <v>168</v>
      </c>
      <c r="S142" s="4">
        <v>0</v>
      </c>
      <c r="T142" s="4">
        <v>49</v>
      </c>
      <c r="U142" s="4">
        <v>541</v>
      </c>
      <c r="V142" s="4">
        <v>0</v>
      </c>
      <c r="W142" s="4">
        <v>0</v>
      </c>
      <c r="X142" s="4">
        <v>50</v>
      </c>
      <c r="Y142" s="4">
        <v>50</v>
      </c>
      <c r="Z142" s="4">
        <v>50</v>
      </c>
      <c r="AA142" s="4">
        <v>150</v>
      </c>
      <c r="AB142" s="4">
        <v>200</v>
      </c>
      <c r="AC142" s="2">
        <v>5392</v>
      </c>
      <c r="AD142">
        <v>91.8</v>
      </c>
      <c r="AE142" s="1">
        <v>58.74</v>
      </c>
      <c r="AF142">
        <v>514.05</v>
      </c>
      <c r="AG142">
        <v>514.05</v>
      </c>
      <c r="AH142">
        <v>0</v>
      </c>
      <c r="AI142">
        <v>0</v>
      </c>
      <c r="AJ142">
        <v>0</v>
      </c>
      <c r="AK142">
        <v>0</v>
      </c>
      <c r="AL142">
        <v>0</v>
      </c>
      <c r="AM142">
        <v>0</v>
      </c>
      <c r="AN142">
        <v>0</v>
      </c>
      <c r="AO142">
        <v>0</v>
      </c>
      <c r="AP142">
        <v>0</v>
      </c>
      <c r="AQ142">
        <v>0</v>
      </c>
      <c r="AR142">
        <v>0</v>
      </c>
      <c r="AS142">
        <v>0</v>
      </c>
      <c r="AT142">
        <v>0</v>
      </c>
      <c r="AU142">
        <v>0</v>
      </c>
      <c r="AV142">
        <v>0</v>
      </c>
      <c r="AW142">
        <v>0</v>
      </c>
      <c r="AX142">
        <v>0</v>
      </c>
      <c r="AY142">
        <v>0</v>
      </c>
      <c r="AZ142">
        <v>0</v>
      </c>
      <c r="BA142">
        <v>0</v>
      </c>
      <c r="BB142">
        <v>0</v>
      </c>
      <c r="BC142">
        <v>0</v>
      </c>
      <c r="BD142">
        <v>0</v>
      </c>
      <c r="BE142" s="2">
        <v>514.05</v>
      </c>
      <c r="BF142" s="4">
        <v>91.8</v>
      </c>
      <c r="BG142" s="1">
        <v>5.6</v>
      </c>
      <c r="BH142">
        <v>1</v>
      </c>
      <c r="BI142">
        <v>1</v>
      </c>
      <c r="BJ142" s="3">
        <v>64.34</v>
      </c>
    </row>
    <row r="143" spans="1:62" ht="12.75">
      <c r="A143">
        <v>1448</v>
      </c>
      <c r="B143" t="s">
        <v>360</v>
      </c>
      <c r="C143" t="s">
        <v>574</v>
      </c>
      <c r="D143" s="14">
        <v>1138000</v>
      </c>
      <c r="E143" s="4">
        <f t="shared" si="15"/>
        <v>80286</v>
      </c>
      <c r="F143" s="4">
        <f t="shared" si="16"/>
        <v>779.4757281553398</v>
      </c>
      <c r="G143" s="14">
        <v>1104486</v>
      </c>
      <c r="H143" s="16">
        <f t="shared" si="12"/>
        <v>4142.92</v>
      </c>
      <c r="I143" s="26">
        <f t="shared" si="13"/>
        <v>266.5960240603246</v>
      </c>
      <c r="J143" s="26">
        <f t="shared" si="17"/>
        <v>10723.16504854369</v>
      </c>
      <c r="K143" s="20">
        <f t="shared" si="14"/>
        <v>103</v>
      </c>
      <c r="L143" s="4">
        <v>1354.5</v>
      </c>
      <c r="M143" s="4">
        <v>417</v>
      </c>
      <c r="N143" s="4">
        <v>30</v>
      </c>
      <c r="O143" s="4">
        <v>1801.5</v>
      </c>
      <c r="P143" s="4">
        <v>120</v>
      </c>
      <c r="Q143" s="4">
        <v>300</v>
      </c>
      <c r="R143" s="4">
        <v>210</v>
      </c>
      <c r="S143" s="4">
        <v>429</v>
      </c>
      <c r="T143" s="4">
        <v>56</v>
      </c>
      <c r="U143" s="4">
        <v>1115</v>
      </c>
      <c r="V143" s="4">
        <v>0</v>
      </c>
      <c r="W143" s="4">
        <v>150</v>
      </c>
      <c r="X143" s="4">
        <v>700</v>
      </c>
      <c r="Y143" s="4">
        <v>850</v>
      </c>
      <c r="Z143" s="4">
        <v>100</v>
      </c>
      <c r="AA143" s="4">
        <v>150</v>
      </c>
      <c r="AB143" s="4">
        <v>250</v>
      </c>
      <c r="AC143" s="2">
        <v>4016.5</v>
      </c>
      <c r="AD143">
        <v>103</v>
      </c>
      <c r="AE143" s="1">
        <v>39</v>
      </c>
      <c r="AF143">
        <v>26.42</v>
      </c>
      <c r="AG143">
        <v>26.42</v>
      </c>
      <c r="AH143">
        <v>0</v>
      </c>
      <c r="AI143">
        <v>0</v>
      </c>
      <c r="AJ143">
        <v>0</v>
      </c>
      <c r="AK143">
        <v>100</v>
      </c>
      <c r="AL143">
        <v>0</v>
      </c>
      <c r="AM143">
        <v>0</v>
      </c>
      <c r="AN143">
        <v>0</v>
      </c>
      <c r="AO143">
        <v>0</v>
      </c>
      <c r="AP143">
        <v>0</v>
      </c>
      <c r="AQ143">
        <v>0</v>
      </c>
      <c r="AR143">
        <v>0</v>
      </c>
      <c r="AS143">
        <v>0</v>
      </c>
      <c r="AT143">
        <v>0</v>
      </c>
      <c r="AU143">
        <v>0</v>
      </c>
      <c r="AV143">
        <v>0</v>
      </c>
      <c r="AW143">
        <v>0</v>
      </c>
      <c r="AX143">
        <v>0</v>
      </c>
      <c r="AY143">
        <v>100</v>
      </c>
      <c r="AZ143">
        <v>0</v>
      </c>
      <c r="BA143">
        <v>0</v>
      </c>
      <c r="BB143">
        <v>0</v>
      </c>
      <c r="BC143">
        <v>0</v>
      </c>
      <c r="BD143">
        <v>0</v>
      </c>
      <c r="BE143" s="2">
        <v>126.42</v>
      </c>
      <c r="BF143" s="4">
        <v>103</v>
      </c>
      <c r="BG143" s="1">
        <v>1.23</v>
      </c>
      <c r="BH143">
        <v>1</v>
      </c>
      <c r="BI143">
        <v>1</v>
      </c>
      <c r="BJ143" s="3">
        <v>40.22</v>
      </c>
    </row>
    <row r="144" spans="1:62" ht="12.75">
      <c r="A144">
        <v>1314</v>
      </c>
      <c r="B144" t="s">
        <v>360</v>
      </c>
      <c r="C144" t="s">
        <v>82</v>
      </c>
      <c r="D144" s="14">
        <v>1457000</v>
      </c>
      <c r="E144" s="4">
        <f t="shared" si="15"/>
        <v>76408</v>
      </c>
      <c r="F144" s="4">
        <f t="shared" si="16"/>
        <v>776.5040650406504</v>
      </c>
      <c r="G144" s="14">
        <v>1387708</v>
      </c>
      <c r="H144" s="16">
        <f t="shared" si="12"/>
        <v>5290.13</v>
      </c>
      <c r="I144" s="26">
        <f t="shared" si="13"/>
        <v>262.32020763194856</v>
      </c>
      <c r="J144" s="26">
        <f t="shared" si="17"/>
        <v>14102.72357723577</v>
      </c>
      <c r="K144" s="20">
        <f t="shared" si="14"/>
        <v>98.4</v>
      </c>
      <c r="L144" s="4">
        <v>2988</v>
      </c>
      <c r="M144" s="4">
        <v>522</v>
      </c>
      <c r="N144" s="4">
        <v>16</v>
      </c>
      <c r="O144" s="4">
        <v>3526</v>
      </c>
      <c r="P144" s="4">
        <v>120</v>
      </c>
      <c r="Q144" s="4">
        <v>408</v>
      </c>
      <c r="R144" s="4">
        <v>560</v>
      </c>
      <c r="S144" s="4">
        <v>0</v>
      </c>
      <c r="T144" s="4">
        <v>98</v>
      </c>
      <c r="U144" s="4">
        <v>1186</v>
      </c>
      <c r="V144" s="4">
        <v>0</v>
      </c>
      <c r="W144" s="4">
        <v>0</v>
      </c>
      <c r="X144" s="4">
        <v>100</v>
      </c>
      <c r="Y144" s="4">
        <v>100</v>
      </c>
      <c r="Z144" s="4">
        <v>100</v>
      </c>
      <c r="AA144" s="4">
        <v>300</v>
      </c>
      <c r="AB144" s="4">
        <v>400</v>
      </c>
      <c r="AC144" s="2">
        <v>5212</v>
      </c>
      <c r="AD144">
        <v>98.4</v>
      </c>
      <c r="AE144" s="1">
        <v>52.97</v>
      </c>
      <c r="AF144">
        <v>78.13</v>
      </c>
      <c r="AG144">
        <v>78.13</v>
      </c>
      <c r="AH144">
        <v>0</v>
      </c>
      <c r="AI144">
        <v>0</v>
      </c>
      <c r="AJ144">
        <v>0</v>
      </c>
      <c r="AK144">
        <v>0</v>
      </c>
      <c r="AL144">
        <v>0</v>
      </c>
      <c r="AM144">
        <v>0</v>
      </c>
      <c r="AN144">
        <v>0</v>
      </c>
      <c r="AO144">
        <v>0</v>
      </c>
      <c r="AP144">
        <v>0</v>
      </c>
      <c r="AQ144">
        <v>0</v>
      </c>
      <c r="AR144">
        <v>0</v>
      </c>
      <c r="AS144">
        <v>0</v>
      </c>
      <c r="AT144">
        <v>0</v>
      </c>
      <c r="AU144">
        <v>0</v>
      </c>
      <c r="AV144">
        <v>0</v>
      </c>
      <c r="AW144">
        <v>0</v>
      </c>
      <c r="AX144">
        <v>0</v>
      </c>
      <c r="AY144">
        <v>0</v>
      </c>
      <c r="AZ144">
        <v>0</v>
      </c>
      <c r="BA144">
        <v>0</v>
      </c>
      <c r="BB144">
        <v>0</v>
      </c>
      <c r="BC144">
        <v>0</v>
      </c>
      <c r="BD144">
        <v>0</v>
      </c>
      <c r="BE144" s="2">
        <v>78.13</v>
      </c>
      <c r="BF144" s="4">
        <v>98.4</v>
      </c>
      <c r="BG144" s="1">
        <v>0.79</v>
      </c>
      <c r="BH144">
        <v>1</v>
      </c>
      <c r="BI144">
        <v>1</v>
      </c>
      <c r="BJ144" s="3">
        <v>53.76</v>
      </c>
    </row>
    <row r="145" spans="1:62" ht="12.75">
      <c r="A145">
        <v>672</v>
      </c>
      <c r="B145" t="s">
        <v>360</v>
      </c>
      <c r="C145" t="s">
        <v>123</v>
      </c>
      <c r="D145" s="14">
        <v>1692000</v>
      </c>
      <c r="E145" s="4">
        <f t="shared" si="15"/>
        <v>100141</v>
      </c>
      <c r="F145" s="4">
        <f t="shared" si="16"/>
        <v>738.5029498525074</v>
      </c>
      <c r="G145" s="14">
        <v>1622941</v>
      </c>
      <c r="H145" s="16">
        <f t="shared" si="12"/>
        <v>8604.99</v>
      </c>
      <c r="I145" s="26">
        <f t="shared" si="13"/>
        <v>188.60463521747266</v>
      </c>
      <c r="J145" s="26">
        <f t="shared" si="17"/>
        <v>11968.59144542773</v>
      </c>
      <c r="K145" s="20">
        <f t="shared" si="14"/>
        <v>135.6</v>
      </c>
      <c r="L145" s="4">
        <v>3613</v>
      </c>
      <c r="M145" s="4">
        <v>456</v>
      </c>
      <c r="N145" s="4">
        <v>270</v>
      </c>
      <c r="O145" s="4">
        <v>4339</v>
      </c>
      <c r="P145" s="4">
        <v>264</v>
      </c>
      <c r="Q145" s="4">
        <v>1044</v>
      </c>
      <c r="R145" s="4">
        <v>742</v>
      </c>
      <c r="S145" s="4">
        <v>0</v>
      </c>
      <c r="T145" s="4">
        <v>205</v>
      </c>
      <c r="U145" s="4">
        <v>2255</v>
      </c>
      <c r="V145" s="4">
        <v>0</v>
      </c>
      <c r="W145" s="4">
        <v>0</v>
      </c>
      <c r="X145" s="4">
        <v>700</v>
      </c>
      <c r="Y145" s="4">
        <v>700</v>
      </c>
      <c r="Z145" s="4">
        <v>100</v>
      </c>
      <c r="AA145" s="4">
        <v>300</v>
      </c>
      <c r="AB145" s="4">
        <v>400</v>
      </c>
      <c r="AC145" s="2">
        <v>7694</v>
      </c>
      <c r="AD145">
        <v>135.6</v>
      </c>
      <c r="AE145" s="1">
        <v>56.74</v>
      </c>
      <c r="AF145">
        <v>640.99</v>
      </c>
      <c r="AG145">
        <v>640.99</v>
      </c>
      <c r="AH145">
        <v>0</v>
      </c>
      <c r="AI145">
        <v>0</v>
      </c>
      <c r="AJ145">
        <v>0</v>
      </c>
      <c r="AK145">
        <v>250</v>
      </c>
      <c r="AL145">
        <v>0</v>
      </c>
      <c r="AM145">
        <v>0</v>
      </c>
      <c r="AN145">
        <v>20</v>
      </c>
      <c r="AO145">
        <v>0</v>
      </c>
      <c r="AP145">
        <v>0</v>
      </c>
      <c r="AQ145">
        <v>0</v>
      </c>
      <c r="AR145">
        <v>0</v>
      </c>
      <c r="AS145">
        <v>0</v>
      </c>
      <c r="AT145">
        <v>0</v>
      </c>
      <c r="AU145">
        <v>0</v>
      </c>
      <c r="AV145">
        <v>0</v>
      </c>
      <c r="AW145">
        <v>0</v>
      </c>
      <c r="AX145">
        <v>0</v>
      </c>
      <c r="AY145">
        <v>270</v>
      </c>
      <c r="AZ145">
        <v>0</v>
      </c>
      <c r="BA145">
        <v>0</v>
      </c>
      <c r="BB145">
        <v>0</v>
      </c>
      <c r="BC145">
        <v>0</v>
      </c>
      <c r="BD145">
        <v>0</v>
      </c>
      <c r="BE145" s="2">
        <v>910.99</v>
      </c>
      <c r="BF145" s="4">
        <v>135.6</v>
      </c>
      <c r="BG145" s="1">
        <v>6.72</v>
      </c>
      <c r="BH145">
        <v>1</v>
      </c>
      <c r="BI145">
        <v>1</v>
      </c>
      <c r="BJ145" s="3">
        <v>63.46</v>
      </c>
    </row>
    <row r="146" spans="1:62" ht="12.75">
      <c r="A146">
        <v>326</v>
      </c>
      <c r="B146" t="s">
        <v>360</v>
      </c>
      <c r="C146" t="s">
        <v>213</v>
      </c>
      <c r="D146" s="14">
        <v>3760000</v>
      </c>
      <c r="E146" s="4">
        <f t="shared" si="15"/>
        <v>231783</v>
      </c>
      <c r="F146" s="4">
        <f t="shared" si="16"/>
        <v>1369.8758865248228</v>
      </c>
      <c r="G146" s="14">
        <v>3615783</v>
      </c>
      <c r="H146" s="16">
        <f t="shared" si="12"/>
        <v>26613.3</v>
      </c>
      <c r="I146" s="26">
        <f t="shared" si="13"/>
        <v>135.8637598493986</v>
      </c>
      <c r="J146" s="26">
        <f t="shared" si="17"/>
        <v>21369.875886524824</v>
      </c>
      <c r="K146" s="20">
        <f t="shared" si="14"/>
        <v>169.2</v>
      </c>
      <c r="L146" s="4">
        <v>3352</v>
      </c>
      <c r="M146" s="4">
        <v>1737</v>
      </c>
      <c r="N146" s="4">
        <v>55</v>
      </c>
      <c r="O146" s="4">
        <v>5144</v>
      </c>
      <c r="P146" s="4">
        <v>96</v>
      </c>
      <c r="Q146" s="4">
        <v>576</v>
      </c>
      <c r="R146" s="4">
        <v>630</v>
      </c>
      <c r="S146" s="4">
        <v>0</v>
      </c>
      <c r="T146" s="4">
        <v>35</v>
      </c>
      <c r="U146" s="4">
        <v>1337</v>
      </c>
      <c r="V146" s="4">
        <v>0</v>
      </c>
      <c r="W146" s="4">
        <v>0</v>
      </c>
      <c r="X146" s="4">
        <v>100</v>
      </c>
      <c r="Y146" s="4">
        <v>100</v>
      </c>
      <c r="Z146" s="4">
        <v>100</v>
      </c>
      <c r="AA146" s="4">
        <v>300</v>
      </c>
      <c r="AB146" s="4">
        <v>400</v>
      </c>
      <c r="AC146" s="2">
        <v>6981</v>
      </c>
      <c r="AD146">
        <v>169.2</v>
      </c>
      <c r="AE146" s="1">
        <v>41.26</v>
      </c>
      <c r="AF146">
        <v>1518.8</v>
      </c>
      <c r="AG146">
        <v>1518.8</v>
      </c>
      <c r="AH146">
        <v>40</v>
      </c>
      <c r="AI146">
        <v>0</v>
      </c>
      <c r="AJ146">
        <v>40</v>
      </c>
      <c r="AK146">
        <v>400</v>
      </c>
      <c r="AL146">
        <v>0</v>
      </c>
      <c r="AM146">
        <v>0</v>
      </c>
      <c r="AN146">
        <v>40</v>
      </c>
      <c r="AO146">
        <v>0</v>
      </c>
      <c r="AP146">
        <v>0</v>
      </c>
      <c r="AQ146">
        <v>0</v>
      </c>
      <c r="AR146">
        <v>0</v>
      </c>
      <c r="AS146">
        <v>0</v>
      </c>
      <c r="AT146">
        <v>0</v>
      </c>
      <c r="AU146">
        <v>0</v>
      </c>
      <c r="AV146">
        <v>0</v>
      </c>
      <c r="AW146">
        <v>0</v>
      </c>
      <c r="AX146">
        <v>0</v>
      </c>
      <c r="AY146">
        <v>440</v>
      </c>
      <c r="AZ146">
        <v>17629.5</v>
      </c>
      <c r="BA146">
        <v>0</v>
      </c>
      <c r="BB146">
        <v>17629.5</v>
      </c>
      <c r="BC146">
        <v>4</v>
      </c>
      <c r="BD146">
        <v>4</v>
      </c>
      <c r="BE146" s="2">
        <v>19632.3</v>
      </c>
      <c r="BF146" s="4">
        <v>169.2</v>
      </c>
      <c r="BG146" s="1">
        <v>116.03</v>
      </c>
      <c r="BH146">
        <v>1</v>
      </c>
      <c r="BI146">
        <v>1</v>
      </c>
      <c r="BJ146" s="3">
        <v>157.29</v>
      </c>
    </row>
    <row r="147" spans="1:62" ht="12.75">
      <c r="A147">
        <v>619</v>
      </c>
      <c r="B147" t="s">
        <v>360</v>
      </c>
      <c r="C147" t="s">
        <v>106</v>
      </c>
      <c r="D147" s="14">
        <v>1097000</v>
      </c>
      <c r="E147" s="4">
        <f t="shared" si="15"/>
        <v>61205</v>
      </c>
      <c r="F147" s="4">
        <f t="shared" si="16"/>
        <v>536.8859649122807</v>
      </c>
      <c r="G147" s="14">
        <v>1048505</v>
      </c>
      <c r="H147" s="16">
        <f t="shared" si="12"/>
        <v>7916.5</v>
      </c>
      <c r="I147" s="26">
        <f t="shared" si="13"/>
        <v>132.44552516895092</v>
      </c>
      <c r="J147" s="26">
        <f t="shared" si="17"/>
        <v>9197.412280701754</v>
      </c>
      <c r="K147" s="20">
        <f t="shared" si="14"/>
        <v>114</v>
      </c>
      <c r="L147" s="4">
        <v>5565.5</v>
      </c>
      <c r="M147" s="4">
        <v>513</v>
      </c>
      <c r="N147" s="4">
        <v>128</v>
      </c>
      <c r="O147" s="4">
        <v>6206.5</v>
      </c>
      <c r="P147" s="4">
        <v>72</v>
      </c>
      <c r="Q147" s="4">
        <v>828</v>
      </c>
      <c r="R147" s="4">
        <v>0</v>
      </c>
      <c r="S147" s="4">
        <v>0</v>
      </c>
      <c r="T147" s="4">
        <v>110</v>
      </c>
      <c r="U147" s="4">
        <v>1010</v>
      </c>
      <c r="V147" s="4">
        <v>0</v>
      </c>
      <c r="W147" s="4">
        <v>0</v>
      </c>
      <c r="X147" s="4">
        <v>300</v>
      </c>
      <c r="Y147" s="4">
        <v>300</v>
      </c>
      <c r="Z147" s="4">
        <v>100</v>
      </c>
      <c r="AA147" s="4">
        <v>300</v>
      </c>
      <c r="AB147" s="4">
        <v>400</v>
      </c>
      <c r="AC147" s="2">
        <v>7916.5</v>
      </c>
      <c r="AD147">
        <v>114</v>
      </c>
      <c r="AE147" s="1">
        <v>69.44</v>
      </c>
      <c r="AF147">
        <v>0</v>
      </c>
      <c r="AG147">
        <v>0</v>
      </c>
      <c r="AH147">
        <v>0</v>
      </c>
      <c r="AI147">
        <v>0</v>
      </c>
      <c r="AJ147">
        <v>0</v>
      </c>
      <c r="AK147">
        <v>0</v>
      </c>
      <c r="AL147">
        <v>0</v>
      </c>
      <c r="AM147">
        <v>0</v>
      </c>
      <c r="AN147">
        <v>0</v>
      </c>
      <c r="AO147">
        <v>0</v>
      </c>
      <c r="AP147">
        <v>0</v>
      </c>
      <c r="AQ147">
        <v>0</v>
      </c>
      <c r="AR147">
        <v>0</v>
      </c>
      <c r="AS147">
        <v>0</v>
      </c>
      <c r="AT147">
        <v>0</v>
      </c>
      <c r="AU147">
        <v>0</v>
      </c>
      <c r="AV147">
        <v>0</v>
      </c>
      <c r="AW147">
        <v>0</v>
      </c>
      <c r="AX147">
        <v>0</v>
      </c>
      <c r="AY147">
        <v>0</v>
      </c>
      <c r="AZ147">
        <v>0</v>
      </c>
      <c r="BA147">
        <v>0</v>
      </c>
      <c r="BB147">
        <v>0</v>
      </c>
      <c r="BC147">
        <v>0</v>
      </c>
      <c r="BD147">
        <v>0</v>
      </c>
      <c r="BE147" s="2">
        <v>0</v>
      </c>
      <c r="BF147" s="4">
        <v>114</v>
      </c>
      <c r="BG147" s="1">
        <v>0</v>
      </c>
      <c r="BH147">
        <v>1</v>
      </c>
      <c r="BI147">
        <v>1</v>
      </c>
      <c r="BJ147" s="3">
        <v>69.44</v>
      </c>
    </row>
    <row r="148" spans="1:62" ht="12.75">
      <c r="A148">
        <v>636</v>
      </c>
      <c r="B148" t="s">
        <v>360</v>
      </c>
      <c r="C148" t="s">
        <v>114</v>
      </c>
      <c r="D148" s="14">
        <v>426000</v>
      </c>
      <c r="E148" s="4">
        <f t="shared" si="15"/>
        <v>41158</v>
      </c>
      <c r="F148" s="4">
        <f t="shared" si="16"/>
        <v>548.7733333333333</v>
      </c>
      <c r="G148" s="14">
        <v>424558</v>
      </c>
      <c r="H148" s="16">
        <f t="shared" si="12"/>
        <v>3638</v>
      </c>
      <c r="I148" s="26">
        <f t="shared" si="13"/>
        <v>116.70093457943925</v>
      </c>
      <c r="J148" s="26">
        <f t="shared" si="17"/>
        <v>5660.7733333333335</v>
      </c>
      <c r="K148" s="20">
        <f t="shared" si="14"/>
        <v>75</v>
      </c>
      <c r="L148" s="4">
        <v>220</v>
      </c>
      <c r="M148" s="4">
        <v>618</v>
      </c>
      <c r="N148" s="4">
        <v>72</v>
      </c>
      <c r="O148" s="4">
        <v>910</v>
      </c>
      <c r="P148" s="4">
        <v>168</v>
      </c>
      <c r="Q148" s="4">
        <v>264</v>
      </c>
      <c r="R148" s="4">
        <v>693</v>
      </c>
      <c r="S148" s="4">
        <v>0</v>
      </c>
      <c r="T148" s="4">
        <v>103</v>
      </c>
      <c r="U148" s="4">
        <v>1228</v>
      </c>
      <c r="V148" s="4">
        <v>0</v>
      </c>
      <c r="W148" s="4">
        <v>750</v>
      </c>
      <c r="X148" s="4">
        <v>550</v>
      </c>
      <c r="Y148" s="4">
        <v>1300</v>
      </c>
      <c r="Z148" s="4">
        <v>50</v>
      </c>
      <c r="AA148" s="4">
        <v>150</v>
      </c>
      <c r="AB148" s="4">
        <v>200</v>
      </c>
      <c r="AC148" s="2">
        <v>3638</v>
      </c>
      <c r="AD148">
        <v>75</v>
      </c>
      <c r="AE148" s="1">
        <v>48.51</v>
      </c>
      <c r="AF148">
        <v>0</v>
      </c>
      <c r="AG148">
        <v>0</v>
      </c>
      <c r="AH148">
        <v>0</v>
      </c>
      <c r="AI148">
        <v>0</v>
      </c>
      <c r="AJ148">
        <v>0</v>
      </c>
      <c r="AK148">
        <v>0</v>
      </c>
      <c r="AL148">
        <v>0</v>
      </c>
      <c r="AM148">
        <v>0</v>
      </c>
      <c r="AN148">
        <v>0</v>
      </c>
      <c r="AO148">
        <v>0</v>
      </c>
      <c r="AP148">
        <v>0</v>
      </c>
      <c r="AQ148">
        <v>0</v>
      </c>
      <c r="AR148">
        <v>0</v>
      </c>
      <c r="AS148">
        <v>0</v>
      </c>
      <c r="AT148">
        <v>0</v>
      </c>
      <c r="AU148">
        <v>0</v>
      </c>
      <c r="AV148">
        <v>0</v>
      </c>
      <c r="AW148">
        <v>0</v>
      </c>
      <c r="AX148">
        <v>0</v>
      </c>
      <c r="AY148">
        <v>0</v>
      </c>
      <c r="AZ148">
        <v>0</v>
      </c>
      <c r="BA148">
        <v>0</v>
      </c>
      <c r="BB148">
        <v>0</v>
      </c>
      <c r="BC148">
        <v>0</v>
      </c>
      <c r="BD148">
        <v>0</v>
      </c>
      <c r="BE148" s="2">
        <v>0</v>
      </c>
      <c r="BF148" s="4">
        <v>75</v>
      </c>
      <c r="BG148" s="1">
        <v>0</v>
      </c>
      <c r="BH148">
        <v>1</v>
      </c>
      <c r="BI148">
        <v>1</v>
      </c>
      <c r="BJ148" s="3">
        <v>48.51</v>
      </c>
    </row>
    <row r="149" spans="1:62" ht="12.75">
      <c r="A149">
        <v>1469</v>
      </c>
      <c r="B149" t="s">
        <v>360</v>
      </c>
      <c r="C149" t="s">
        <v>578</v>
      </c>
      <c r="D149" s="14">
        <v>80000</v>
      </c>
      <c r="E149" s="4">
        <f t="shared" si="15"/>
        <v>39476</v>
      </c>
      <c r="F149" s="4">
        <f t="shared" si="16"/>
        <v>663.4621848739496</v>
      </c>
      <c r="G149" s="14">
        <v>111476</v>
      </c>
      <c r="H149" s="16">
        <f t="shared" si="12"/>
        <v>1400.4</v>
      </c>
      <c r="I149" s="26">
        <f t="shared" si="13"/>
        <v>79.60297057983433</v>
      </c>
      <c r="J149" s="26">
        <f t="shared" si="17"/>
        <v>1873.546218487395</v>
      </c>
      <c r="K149" s="20">
        <f t="shared" si="14"/>
        <v>59.5</v>
      </c>
      <c r="L149" s="4">
        <v>445</v>
      </c>
      <c r="M149" s="4">
        <v>187</v>
      </c>
      <c r="N149" s="4">
        <v>0</v>
      </c>
      <c r="O149" s="4">
        <v>632</v>
      </c>
      <c r="P149" s="4">
        <v>0</v>
      </c>
      <c r="Q149" s="4">
        <v>132</v>
      </c>
      <c r="R149" s="4">
        <v>91</v>
      </c>
      <c r="S149" s="4">
        <v>213</v>
      </c>
      <c r="T149" s="4">
        <v>42</v>
      </c>
      <c r="U149" s="4">
        <v>478</v>
      </c>
      <c r="V149" s="4">
        <v>0</v>
      </c>
      <c r="W149" s="4">
        <v>0</v>
      </c>
      <c r="X149" s="4">
        <v>0</v>
      </c>
      <c r="Y149" s="4">
        <v>0</v>
      </c>
      <c r="Z149" s="4">
        <v>50</v>
      </c>
      <c r="AA149" s="4">
        <v>150</v>
      </c>
      <c r="AB149" s="4">
        <v>200</v>
      </c>
      <c r="AC149" s="2">
        <v>1310</v>
      </c>
      <c r="AD149">
        <v>59.5</v>
      </c>
      <c r="AE149" s="1">
        <v>22.02</v>
      </c>
      <c r="AF149">
        <v>90.4</v>
      </c>
      <c r="AG149">
        <v>90.4</v>
      </c>
      <c r="AH149">
        <v>0</v>
      </c>
      <c r="AI149">
        <v>0</v>
      </c>
      <c r="AJ149">
        <v>0</v>
      </c>
      <c r="AK149">
        <v>0</v>
      </c>
      <c r="AL149">
        <v>0</v>
      </c>
      <c r="AM149">
        <v>0</v>
      </c>
      <c r="AN149">
        <v>0</v>
      </c>
      <c r="AO149">
        <v>0</v>
      </c>
      <c r="AP149">
        <v>0</v>
      </c>
      <c r="AQ149">
        <v>0</v>
      </c>
      <c r="AR149">
        <v>0</v>
      </c>
      <c r="AS149">
        <v>0</v>
      </c>
      <c r="AT149">
        <v>0</v>
      </c>
      <c r="AU149">
        <v>0</v>
      </c>
      <c r="AV149">
        <v>0</v>
      </c>
      <c r="AW149">
        <v>0</v>
      </c>
      <c r="AX149">
        <v>0</v>
      </c>
      <c r="AY149">
        <v>0</v>
      </c>
      <c r="AZ149">
        <v>0</v>
      </c>
      <c r="BA149">
        <v>0</v>
      </c>
      <c r="BB149">
        <v>0</v>
      </c>
      <c r="BC149">
        <v>0</v>
      </c>
      <c r="BD149">
        <v>0</v>
      </c>
      <c r="BE149" s="2">
        <v>90.4</v>
      </c>
      <c r="BF149" s="4">
        <v>59.5</v>
      </c>
      <c r="BG149" s="1">
        <v>1.52</v>
      </c>
      <c r="BH149">
        <v>1</v>
      </c>
      <c r="BI149">
        <v>1</v>
      </c>
      <c r="BJ149" s="3">
        <v>23.54</v>
      </c>
    </row>
    <row r="150" spans="1:62" ht="12.75">
      <c r="A150">
        <v>718</v>
      </c>
      <c r="B150" t="s">
        <v>360</v>
      </c>
      <c r="C150" t="s">
        <v>181</v>
      </c>
      <c r="D150" s="14">
        <v>640000</v>
      </c>
      <c r="E150" s="4">
        <f t="shared" si="15"/>
        <v>79919</v>
      </c>
      <c r="F150" s="4">
        <f t="shared" si="16"/>
        <v>452.0305429864253</v>
      </c>
      <c r="G150" s="14">
        <v>655919</v>
      </c>
      <c r="H150" s="16">
        <f t="shared" si="12"/>
        <v>14074.12</v>
      </c>
      <c r="I150" s="26">
        <f t="shared" si="13"/>
        <v>46.60461897440124</v>
      </c>
      <c r="J150" s="26">
        <f t="shared" si="17"/>
        <v>3709.949095022624</v>
      </c>
      <c r="K150" s="20">
        <f t="shared" si="14"/>
        <v>176.8</v>
      </c>
      <c r="L150" s="4">
        <v>12167</v>
      </c>
      <c r="M150" s="4">
        <v>126</v>
      </c>
      <c r="N150" s="4">
        <v>12</v>
      </c>
      <c r="O150" s="4">
        <v>12305</v>
      </c>
      <c r="P150" s="4">
        <v>168</v>
      </c>
      <c r="Q150" s="4">
        <v>516</v>
      </c>
      <c r="R150" s="4">
        <v>0</v>
      </c>
      <c r="S150" s="4">
        <v>0</v>
      </c>
      <c r="T150" s="4">
        <v>66</v>
      </c>
      <c r="U150" s="4">
        <v>750</v>
      </c>
      <c r="V150" s="4">
        <v>0</v>
      </c>
      <c r="W150" s="4">
        <v>0</v>
      </c>
      <c r="X150" s="4">
        <v>50</v>
      </c>
      <c r="Y150" s="4">
        <v>50</v>
      </c>
      <c r="Z150" s="4">
        <v>200</v>
      </c>
      <c r="AA150" s="4">
        <v>0</v>
      </c>
      <c r="AB150" s="4">
        <v>200</v>
      </c>
      <c r="AC150" s="2">
        <v>13305</v>
      </c>
      <c r="AD150">
        <v>176.8</v>
      </c>
      <c r="AE150" s="1">
        <v>75.25</v>
      </c>
      <c r="AF150">
        <v>44.12</v>
      </c>
      <c r="AG150">
        <v>44.12</v>
      </c>
      <c r="AH150">
        <v>0</v>
      </c>
      <c r="AI150">
        <v>0</v>
      </c>
      <c r="AJ150">
        <v>0</v>
      </c>
      <c r="AK150">
        <v>350</v>
      </c>
      <c r="AL150">
        <v>375</v>
      </c>
      <c r="AM150">
        <v>0</v>
      </c>
      <c r="AN150">
        <v>0</v>
      </c>
      <c r="AO150">
        <v>0</v>
      </c>
      <c r="AP150">
        <v>0</v>
      </c>
      <c r="AQ150">
        <v>0</v>
      </c>
      <c r="AR150">
        <v>0</v>
      </c>
      <c r="AS150">
        <v>0</v>
      </c>
      <c r="AT150">
        <v>0</v>
      </c>
      <c r="AU150">
        <v>0</v>
      </c>
      <c r="AV150">
        <v>0</v>
      </c>
      <c r="AW150">
        <v>0</v>
      </c>
      <c r="AX150">
        <v>0</v>
      </c>
      <c r="AY150">
        <v>725</v>
      </c>
      <c r="AZ150">
        <v>0</v>
      </c>
      <c r="BA150">
        <v>0</v>
      </c>
      <c r="BB150">
        <v>0</v>
      </c>
      <c r="BC150">
        <v>0</v>
      </c>
      <c r="BD150">
        <v>0</v>
      </c>
      <c r="BE150" s="2">
        <v>769.12</v>
      </c>
      <c r="BF150" s="4">
        <v>176.8</v>
      </c>
      <c r="BG150" s="1">
        <v>4.35</v>
      </c>
      <c r="BH150">
        <v>1</v>
      </c>
      <c r="BI150">
        <v>1</v>
      </c>
      <c r="BJ150" s="3">
        <v>79.6</v>
      </c>
    </row>
    <row r="151" spans="1:62" ht="12.75">
      <c r="A151">
        <v>920</v>
      </c>
      <c r="B151" t="s">
        <v>360</v>
      </c>
      <c r="C151" t="s">
        <v>240</v>
      </c>
      <c r="D151" s="14">
        <v>212000</v>
      </c>
      <c r="E151" s="4">
        <f t="shared" si="15"/>
        <v>4240</v>
      </c>
      <c r="F151" s="4">
        <f t="shared" si="16"/>
        <v>45.2991452991453</v>
      </c>
      <c r="G151" s="14">
        <v>195040</v>
      </c>
      <c r="H151" s="16">
        <f t="shared" si="12"/>
        <v>4278.38</v>
      </c>
      <c r="I151" s="26">
        <f t="shared" si="13"/>
        <v>45.58734848236949</v>
      </c>
      <c r="J151" s="26">
        <f t="shared" si="17"/>
        <v>2083.760683760684</v>
      </c>
      <c r="K151" s="20">
        <f t="shared" si="14"/>
        <v>93.6</v>
      </c>
      <c r="L151" s="4">
        <v>565</v>
      </c>
      <c r="M151" s="4">
        <v>990</v>
      </c>
      <c r="N151" s="4">
        <v>262</v>
      </c>
      <c r="O151" s="4">
        <v>1817</v>
      </c>
      <c r="P151" s="4">
        <v>24</v>
      </c>
      <c r="Q151" s="4">
        <v>480</v>
      </c>
      <c r="R151" s="4">
        <v>476</v>
      </c>
      <c r="S151" s="4">
        <v>0</v>
      </c>
      <c r="T151" s="4">
        <v>149</v>
      </c>
      <c r="U151" s="4">
        <v>1129</v>
      </c>
      <c r="V151" s="4">
        <v>0</v>
      </c>
      <c r="W151" s="4">
        <v>750</v>
      </c>
      <c r="X151" s="4">
        <v>200</v>
      </c>
      <c r="Y151" s="4">
        <v>950</v>
      </c>
      <c r="Z151" s="4">
        <v>50</v>
      </c>
      <c r="AA151" s="4">
        <v>150</v>
      </c>
      <c r="AB151" s="4">
        <v>200</v>
      </c>
      <c r="AC151" s="2">
        <v>4096</v>
      </c>
      <c r="AD151">
        <v>93.6</v>
      </c>
      <c r="AE151" s="1">
        <v>43.76</v>
      </c>
      <c r="AF151">
        <v>182.38</v>
      </c>
      <c r="AG151">
        <v>182.38</v>
      </c>
      <c r="AH151">
        <v>0</v>
      </c>
      <c r="AI151">
        <v>0</v>
      </c>
      <c r="AJ151">
        <v>0</v>
      </c>
      <c r="AK151">
        <v>0</v>
      </c>
      <c r="AL151">
        <v>0</v>
      </c>
      <c r="AM151">
        <v>0</v>
      </c>
      <c r="AN151">
        <v>0</v>
      </c>
      <c r="AO151">
        <v>0</v>
      </c>
      <c r="AP151">
        <v>0</v>
      </c>
      <c r="AQ151">
        <v>0</v>
      </c>
      <c r="AR151">
        <v>0</v>
      </c>
      <c r="AS151">
        <v>0</v>
      </c>
      <c r="AT151">
        <v>0</v>
      </c>
      <c r="AU151">
        <v>0</v>
      </c>
      <c r="AV151">
        <v>0</v>
      </c>
      <c r="AW151">
        <v>0</v>
      </c>
      <c r="AX151">
        <v>0</v>
      </c>
      <c r="AY151">
        <v>0</v>
      </c>
      <c r="AZ151">
        <v>0</v>
      </c>
      <c r="BA151">
        <v>0</v>
      </c>
      <c r="BB151">
        <v>0</v>
      </c>
      <c r="BC151">
        <v>0</v>
      </c>
      <c r="BD151">
        <v>0</v>
      </c>
      <c r="BE151" s="2">
        <v>182.38</v>
      </c>
      <c r="BF151" s="4">
        <v>93.6</v>
      </c>
      <c r="BG151" s="1">
        <v>1.95</v>
      </c>
      <c r="BH151">
        <v>1</v>
      </c>
      <c r="BI151">
        <v>1</v>
      </c>
      <c r="BJ151" s="3">
        <v>45.71</v>
      </c>
    </row>
    <row r="152" spans="1:62" ht="12.75">
      <c r="A152">
        <v>56</v>
      </c>
      <c r="B152" t="s">
        <v>330</v>
      </c>
      <c r="C152" t="s">
        <v>382</v>
      </c>
      <c r="D152" s="14">
        <v>1333000</v>
      </c>
      <c r="E152" s="4">
        <f t="shared" si="15"/>
        <v>130426</v>
      </c>
      <c r="F152" s="4">
        <f t="shared" si="16"/>
        <v>16303.25</v>
      </c>
      <c r="G152" s="14">
        <v>1330126</v>
      </c>
      <c r="H152" s="16">
        <f t="shared" si="12"/>
        <v>694.37</v>
      </c>
      <c r="I152" s="26">
        <f t="shared" si="13"/>
        <v>1915.5867909039848</v>
      </c>
      <c r="J152" s="28">
        <f t="shared" si="17"/>
        <v>166265.75</v>
      </c>
      <c r="K152" s="20">
        <f t="shared" si="14"/>
        <v>8</v>
      </c>
      <c r="L152" s="4">
        <v>531</v>
      </c>
      <c r="M152" s="4">
        <v>0</v>
      </c>
      <c r="N152" s="4">
        <v>0</v>
      </c>
      <c r="O152" s="4">
        <v>531</v>
      </c>
      <c r="P152" s="4">
        <v>24</v>
      </c>
      <c r="Q152" s="4">
        <v>0</v>
      </c>
      <c r="R152" s="4">
        <v>0</v>
      </c>
      <c r="S152" s="4">
        <v>0</v>
      </c>
      <c r="T152" s="4">
        <v>3</v>
      </c>
      <c r="U152" s="4">
        <v>27</v>
      </c>
      <c r="V152" s="4">
        <v>0</v>
      </c>
      <c r="W152" s="4">
        <v>0</v>
      </c>
      <c r="X152" s="4">
        <v>50</v>
      </c>
      <c r="Y152" s="4">
        <v>50</v>
      </c>
      <c r="Z152" s="4">
        <v>0</v>
      </c>
      <c r="AA152" s="4">
        <v>0</v>
      </c>
      <c r="AB152" s="4">
        <v>0</v>
      </c>
      <c r="AC152" s="2">
        <v>608</v>
      </c>
      <c r="AD152">
        <v>8</v>
      </c>
      <c r="AE152" s="1">
        <v>76</v>
      </c>
      <c r="AF152">
        <v>86.37</v>
      </c>
      <c r="AG152">
        <v>86.37</v>
      </c>
      <c r="AH152">
        <v>0</v>
      </c>
      <c r="AI152">
        <v>0</v>
      </c>
      <c r="AJ152">
        <v>0</v>
      </c>
      <c r="AK152">
        <v>0</v>
      </c>
      <c r="AL152">
        <v>0</v>
      </c>
      <c r="AM152">
        <v>0</v>
      </c>
      <c r="AN152">
        <v>0</v>
      </c>
      <c r="AO152">
        <v>0</v>
      </c>
      <c r="AP152">
        <v>0</v>
      </c>
      <c r="AQ152">
        <v>0</v>
      </c>
      <c r="AR152">
        <v>0</v>
      </c>
      <c r="AS152">
        <v>0</v>
      </c>
      <c r="AT152">
        <v>0</v>
      </c>
      <c r="AU152">
        <v>0</v>
      </c>
      <c r="AV152">
        <v>0</v>
      </c>
      <c r="AW152">
        <v>0</v>
      </c>
      <c r="AX152">
        <v>0</v>
      </c>
      <c r="AY152">
        <v>0</v>
      </c>
      <c r="AZ152">
        <v>0</v>
      </c>
      <c r="BA152">
        <v>0</v>
      </c>
      <c r="BB152">
        <v>0</v>
      </c>
      <c r="BC152">
        <v>0</v>
      </c>
      <c r="BD152">
        <v>0</v>
      </c>
      <c r="BE152" s="2">
        <v>86.37</v>
      </c>
      <c r="BF152" s="4">
        <v>8</v>
      </c>
      <c r="BG152" s="1">
        <v>10.8</v>
      </c>
      <c r="BH152">
        <v>1</v>
      </c>
      <c r="BI152">
        <v>1</v>
      </c>
      <c r="BJ152" s="3">
        <v>86.8</v>
      </c>
    </row>
    <row r="153" spans="1:62" ht="12.75">
      <c r="A153">
        <v>29</v>
      </c>
      <c r="B153" t="s">
        <v>330</v>
      </c>
      <c r="C153" t="s">
        <v>359</v>
      </c>
      <c r="D153" s="14">
        <v>8667000</v>
      </c>
      <c r="E153" s="4">
        <f t="shared" si="15"/>
        <v>182518</v>
      </c>
      <c r="F153" s="4">
        <f t="shared" si="16"/>
        <v>4473.480392156863</v>
      </c>
      <c r="G153" s="14">
        <v>7982818</v>
      </c>
      <c r="H153" s="16">
        <f t="shared" si="12"/>
        <v>4426.8</v>
      </c>
      <c r="I153" s="26">
        <f t="shared" si="13"/>
        <v>1803.2931237010932</v>
      </c>
      <c r="J153" s="28">
        <f t="shared" si="17"/>
        <v>195657.30392156864</v>
      </c>
      <c r="K153" s="20">
        <f t="shared" si="14"/>
        <v>40.8</v>
      </c>
      <c r="L153" s="4">
        <v>3365</v>
      </c>
      <c r="M153" s="4">
        <v>0</v>
      </c>
      <c r="N153" s="4">
        <v>34</v>
      </c>
      <c r="O153" s="4">
        <v>3399</v>
      </c>
      <c r="P153" s="4">
        <v>0</v>
      </c>
      <c r="Q153" s="4">
        <v>0</v>
      </c>
      <c r="R153" s="4">
        <v>0</v>
      </c>
      <c r="S153" s="4">
        <v>0</v>
      </c>
      <c r="T153" s="4">
        <v>6</v>
      </c>
      <c r="U153" s="4">
        <v>6</v>
      </c>
      <c r="V153" s="4">
        <v>0</v>
      </c>
      <c r="W153" s="4">
        <v>0</v>
      </c>
      <c r="X153" s="4">
        <v>150</v>
      </c>
      <c r="Y153" s="4">
        <v>150</v>
      </c>
      <c r="Z153" s="4">
        <v>50</v>
      </c>
      <c r="AA153" s="4">
        <v>150</v>
      </c>
      <c r="AB153" s="4">
        <v>200</v>
      </c>
      <c r="AC153" s="2">
        <v>3755</v>
      </c>
      <c r="AD153">
        <v>40.8</v>
      </c>
      <c r="AE153" s="1">
        <v>92.03</v>
      </c>
      <c r="AF153">
        <v>661.8</v>
      </c>
      <c r="AG153">
        <v>661.8</v>
      </c>
      <c r="AH153">
        <v>0</v>
      </c>
      <c r="AI153">
        <v>0</v>
      </c>
      <c r="AJ153">
        <v>0</v>
      </c>
      <c r="AK153">
        <v>0</v>
      </c>
      <c r="AL153">
        <v>0</v>
      </c>
      <c r="AM153">
        <v>0</v>
      </c>
      <c r="AN153">
        <v>10</v>
      </c>
      <c r="AO153">
        <v>0</v>
      </c>
      <c r="AP153">
        <v>0</v>
      </c>
      <c r="AQ153">
        <v>0</v>
      </c>
      <c r="AR153">
        <v>0</v>
      </c>
      <c r="AS153">
        <v>0</v>
      </c>
      <c r="AT153">
        <v>0</v>
      </c>
      <c r="AU153">
        <v>0</v>
      </c>
      <c r="AV153">
        <v>0</v>
      </c>
      <c r="AW153">
        <v>0</v>
      </c>
      <c r="AX153">
        <v>0</v>
      </c>
      <c r="AY153">
        <v>10</v>
      </c>
      <c r="AZ153">
        <v>0</v>
      </c>
      <c r="BA153">
        <v>0</v>
      </c>
      <c r="BB153">
        <v>0</v>
      </c>
      <c r="BC153">
        <v>0</v>
      </c>
      <c r="BD153">
        <v>0</v>
      </c>
      <c r="BE153" s="2">
        <v>671.8</v>
      </c>
      <c r="BF153" s="4">
        <v>40.8</v>
      </c>
      <c r="BG153" s="1">
        <v>16.47</v>
      </c>
      <c r="BH153">
        <v>1</v>
      </c>
      <c r="BI153">
        <v>1</v>
      </c>
      <c r="BJ153" s="3">
        <v>108.5</v>
      </c>
    </row>
    <row r="154" spans="1:62" ht="12.75">
      <c r="A154">
        <v>25</v>
      </c>
      <c r="B154" t="s">
        <v>330</v>
      </c>
      <c r="C154" t="s">
        <v>355</v>
      </c>
      <c r="D154" s="14">
        <v>5446000</v>
      </c>
      <c r="E154" s="4">
        <f t="shared" si="15"/>
        <v>501397</v>
      </c>
      <c r="F154" s="4">
        <f t="shared" si="16"/>
        <v>14084.185393258427</v>
      </c>
      <c r="G154" s="14">
        <v>5402797</v>
      </c>
      <c r="H154" s="16">
        <f t="shared" si="12"/>
        <v>3183.57</v>
      </c>
      <c r="I154" s="26">
        <f t="shared" si="13"/>
        <v>1697.087546370898</v>
      </c>
      <c r="J154" s="28">
        <f t="shared" si="17"/>
        <v>151763.9606741573</v>
      </c>
      <c r="K154" s="20">
        <f t="shared" si="14"/>
        <v>35.6</v>
      </c>
      <c r="L154" s="4">
        <v>2689</v>
      </c>
      <c r="M154" s="4">
        <v>0</v>
      </c>
      <c r="N154" s="4">
        <v>40</v>
      </c>
      <c r="O154" s="4">
        <v>2729</v>
      </c>
      <c r="P154" s="4">
        <v>96</v>
      </c>
      <c r="Q154" s="4">
        <v>0</v>
      </c>
      <c r="R154" s="4">
        <v>0</v>
      </c>
      <c r="S154" s="4">
        <v>0</v>
      </c>
      <c r="T154" s="4">
        <v>0</v>
      </c>
      <c r="U154" s="4">
        <v>96</v>
      </c>
      <c r="V154" s="4">
        <v>0</v>
      </c>
      <c r="W154" s="4">
        <v>0</v>
      </c>
      <c r="X154" s="4">
        <v>100</v>
      </c>
      <c r="Y154" s="4">
        <v>100</v>
      </c>
      <c r="Z154" s="4">
        <v>50</v>
      </c>
      <c r="AA154" s="4">
        <v>0</v>
      </c>
      <c r="AB154" s="4">
        <v>50</v>
      </c>
      <c r="AC154" s="2">
        <v>2975</v>
      </c>
      <c r="AD154">
        <v>35.6</v>
      </c>
      <c r="AE154" s="1">
        <v>83.57</v>
      </c>
      <c r="AF154">
        <v>158.57</v>
      </c>
      <c r="AG154">
        <v>158.57</v>
      </c>
      <c r="AH154">
        <v>0</v>
      </c>
      <c r="AI154">
        <v>0</v>
      </c>
      <c r="AJ154">
        <v>0</v>
      </c>
      <c r="AK154">
        <v>0</v>
      </c>
      <c r="AL154">
        <v>50</v>
      </c>
      <c r="AM154">
        <v>0</v>
      </c>
      <c r="AN154">
        <v>0</v>
      </c>
      <c r="AO154">
        <v>0</v>
      </c>
      <c r="AP154">
        <v>0</v>
      </c>
      <c r="AQ154">
        <v>0</v>
      </c>
      <c r="AR154">
        <v>0</v>
      </c>
      <c r="AS154">
        <v>0</v>
      </c>
      <c r="AT154">
        <v>0</v>
      </c>
      <c r="AU154">
        <v>0</v>
      </c>
      <c r="AV154">
        <v>0</v>
      </c>
      <c r="AW154">
        <v>0</v>
      </c>
      <c r="AX154">
        <v>0</v>
      </c>
      <c r="AY154">
        <v>50</v>
      </c>
      <c r="AZ154">
        <v>0</v>
      </c>
      <c r="BA154">
        <v>0</v>
      </c>
      <c r="BB154">
        <v>0</v>
      </c>
      <c r="BC154">
        <v>0</v>
      </c>
      <c r="BD154">
        <v>0</v>
      </c>
      <c r="BE154" s="2">
        <v>208.57</v>
      </c>
      <c r="BF154" s="4">
        <v>35.6</v>
      </c>
      <c r="BG154" s="1">
        <v>5.86</v>
      </c>
      <c r="BH154">
        <v>1</v>
      </c>
      <c r="BI154">
        <v>1</v>
      </c>
      <c r="BJ154" s="3">
        <v>89.43</v>
      </c>
    </row>
    <row r="155" spans="1:62" ht="12.75">
      <c r="A155">
        <v>28</v>
      </c>
      <c r="B155" t="s">
        <v>330</v>
      </c>
      <c r="C155" t="s">
        <v>358</v>
      </c>
      <c r="D155" s="14">
        <v>6642000</v>
      </c>
      <c r="E155" s="4">
        <f t="shared" si="15"/>
        <v>201934</v>
      </c>
      <c r="F155" s="4">
        <f t="shared" si="16"/>
        <v>4925.219512195122</v>
      </c>
      <c r="G155" s="14">
        <v>6179734</v>
      </c>
      <c r="H155" s="16">
        <f t="shared" si="12"/>
        <v>5080.79</v>
      </c>
      <c r="I155" s="26">
        <f t="shared" si="13"/>
        <v>1216.2939227954707</v>
      </c>
      <c r="J155" s="28">
        <f t="shared" si="17"/>
        <v>150725.21951219512</v>
      </c>
      <c r="K155" s="20">
        <f t="shared" si="14"/>
        <v>41</v>
      </c>
      <c r="L155" s="4">
        <v>3141.5</v>
      </c>
      <c r="M155" s="4">
        <v>0</v>
      </c>
      <c r="N155" s="4">
        <v>0</v>
      </c>
      <c r="O155" s="4">
        <v>3141.5</v>
      </c>
      <c r="P155" s="4">
        <v>0</v>
      </c>
      <c r="Q155" s="4">
        <v>0</v>
      </c>
      <c r="R155" s="4">
        <v>0</v>
      </c>
      <c r="S155" s="4">
        <v>0</v>
      </c>
      <c r="T155" s="4">
        <v>3</v>
      </c>
      <c r="U155" s="4">
        <v>3</v>
      </c>
      <c r="V155" s="4">
        <v>0</v>
      </c>
      <c r="W155" s="4">
        <v>0</v>
      </c>
      <c r="X155" s="4">
        <v>200</v>
      </c>
      <c r="Y155" s="4">
        <v>200</v>
      </c>
      <c r="Z155" s="4">
        <v>50</v>
      </c>
      <c r="AA155" s="4">
        <v>150</v>
      </c>
      <c r="AB155" s="4">
        <v>200</v>
      </c>
      <c r="AC155" s="2">
        <v>3544.5</v>
      </c>
      <c r="AD155">
        <v>41</v>
      </c>
      <c r="AE155" s="1">
        <v>86.45</v>
      </c>
      <c r="AF155">
        <v>1454.09</v>
      </c>
      <c r="AG155">
        <v>1454.09</v>
      </c>
      <c r="AH155">
        <v>0</v>
      </c>
      <c r="AI155">
        <v>0</v>
      </c>
      <c r="AJ155">
        <v>0</v>
      </c>
      <c r="AK155">
        <v>0</v>
      </c>
      <c r="AL155">
        <v>25</v>
      </c>
      <c r="AM155">
        <v>20</v>
      </c>
      <c r="AN155">
        <v>20</v>
      </c>
      <c r="AO155">
        <v>0</v>
      </c>
      <c r="AP155">
        <v>0</v>
      </c>
      <c r="AQ155">
        <v>15</v>
      </c>
      <c r="AR155">
        <v>0</v>
      </c>
      <c r="AS155">
        <v>0</v>
      </c>
      <c r="AT155">
        <v>0</v>
      </c>
      <c r="AU155">
        <v>0</v>
      </c>
      <c r="AV155">
        <v>0</v>
      </c>
      <c r="AW155">
        <v>0</v>
      </c>
      <c r="AX155">
        <v>0</v>
      </c>
      <c r="AY155">
        <v>80</v>
      </c>
      <c r="AZ155">
        <v>0</v>
      </c>
      <c r="BA155">
        <v>0</v>
      </c>
      <c r="BB155">
        <v>0</v>
      </c>
      <c r="BC155">
        <v>2.2</v>
      </c>
      <c r="BD155">
        <v>2.2</v>
      </c>
      <c r="BE155" s="2">
        <v>1536.29</v>
      </c>
      <c r="BF155" s="4">
        <v>41</v>
      </c>
      <c r="BG155" s="1">
        <v>37.47</v>
      </c>
      <c r="BH155">
        <v>1</v>
      </c>
      <c r="BI155">
        <v>1</v>
      </c>
      <c r="BJ155" s="3">
        <v>123.92</v>
      </c>
    </row>
    <row r="156" spans="1:62" ht="12.75">
      <c r="A156">
        <v>22</v>
      </c>
      <c r="B156" t="s">
        <v>330</v>
      </c>
      <c r="C156" t="s">
        <v>353</v>
      </c>
      <c r="D156" s="14">
        <v>4195000</v>
      </c>
      <c r="E156" s="4">
        <f t="shared" si="15"/>
        <v>209552</v>
      </c>
      <c r="F156" s="4">
        <f t="shared" si="16"/>
        <v>8250.078740157482</v>
      </c>
      <c r="G156" s="14">
        <v>3985052</v>
      </c>
      <c r="H156" s="16">
        <f t="shared" si="12"/>
        <v>3489.05</v>
      </c>
      <c r="I156" s="26">
        <f t="shared" si="13"/>
        <v>1142.1596136484143</v>
      </c>
      <c r="J156" s="28">
        <f t="shared" si="17"/>
        <v>156891.81102362205</v>
      </c>
      <c r="K156" s="20">
        <f t="shared" si="14"/>
        <v>25.4</v>
      </c>
      <c r="L156" s="4">
        <v>2418</v>
      </c>
      <c r="M156" s="4">
        <v>0</v>
      </c>
      <c r="N156" s="4">
        <v>18</v>
      </c>
      <c r="O156" s="4">
        <v>2436</v>
      </c>
      <c r="P156" s="4">
        <v>0</v>
      </c>
      <c r="Q156" s="4">
        <v>0</v>
      </c>
      <c r="R156" s="4">
        <v>0</v>
      </c>
      <c r="S156" s="4">
        <v>0</v>
      </c>
      <c r="T156" s="4">
        <v>8</v>
      </c>
      <c r="U156" s="4">
        <v>8</v>
      </c>
      <c r="V156" s="4">
        <v>0</v>
      </c>
      <c r="W156" s="4">
        <v>0</v>
      </c>
      <c r="X156" s="4">
        <v>150</v>
      </c>
      <c r="Y156" s="4">
        <v>150</v>
      </c>
      <c r="Z156" s="4">
        <v>50</v>
      </c>
      <c r="AA156" s="4">
        <v>0</v>
      </c>
      <c r="AB156" s="4">
        <v>50</v>
      </c>
      <c r="AC156" s="2">
        <v>2644</v>
      </c>
      <c r="AD156">
        <v>25.4</v>
      </c>
      <c r="AE156" s="1">
        <v>104.09</v>
      </c>
      <c r="AF156">
        <v>845.05</v>
      </c>
      <c r="AG156">
        <v>845.05</v>
      </c>
      <c r="AH156">
        <v>0</v>
      </c>
      <c r="AI156">
        <v>0</v>
      </c>
      <c r="AJ156">
        <v>0</v>
      </c>
      <c r="AK156">
        <v>0</v>
      </c>
      <c r="AL156">
        <v>0</v>
      </c>
      <c r="AM156">
        <v>0</v>
      </c>
      <c r="AN156">
        <v>0</v>
      </c>
      <c r="AO156">
        <v>0</v>
      </c>
      <c r="AP156">
        <v>0</v>
      </c>
      <c r="AQ156">
        <v>0</v>
      </c>
      <c r="AR156">
        <v>0</v>
      </c>
      <c r="AS156">
        <v>0</v>
      </c>
      <c r="AT156">
        <v>0</v>
      </c>
      <c r="AU156">
        <v>0</v>
      </c>
      <c r="AV156">
        <v>0</v>
      </c>
      <c r="AW156">
        <v>0</v>
      </c>
      <c r="AX156">
        <v>0</v>
      </c>
      <c r="AY156">
        <v>0</v>
      </c>
      <c r="AZ156">
        <v>0</v>
      </c>
      <c r="BA156">
        <v>0</v>
      </c>
      <c r="BB156">
        <v>0</v>
      </c>
      <c r="BC156">
        <v>0</v>
      </c>
      <c r="BD156">
        <v>0</v>
      </c>
      <c r="BE156" s="2">
        <v>845.05</v>
      </c>
      <c r="BF156" s="4">
        <v>25.4</v>
      </c>
      <c r="BG156" s="1">
        <v>33.27</v>
      </c>
      <c r="BH156">
        <v>1</v>
      </c>
      <c r="BI156">
        <v>1</v>
      </c>
      <c r="BJ156" s="3">
        <v>137.36</v>
      </c>
    </row>
    <row r="157" spans="1:62" ht="12.75">
      <c r="A157">
        <v>64</v>
      </c>
      <c r="B157" t="s">
        <v>330</v>
      </c>
      <c r="C157" t="s">
        <v>385</v>
      </c>
      <c r="D157" s="14">
        <v>2874000</v>
      </c>
      <c r="E157" s="4">
        <f t="shared" si="15"/>
        <v>370603</v>
      </c>
      <c r="F157" s="4">
        <f t="shared" si="16"/>
        <v>16113.173913043478</v>
      </c>
      <c r="G157" s="14">
        <v>2957203</v>
      </c>
      <c r="H157" s="16">
        <f t="shared" si="12"/>
        <v>2653.12</v>
      </c>
      <c r="I157" s="26">
        <f t="shared" si="13"/>
        <v>1114.6133608732362</v>
      </c>
      <c r="J157" s="28">
        <f t="shared" si="17"/>
        <v>128574.04347826086</v>
      </c>
      <c r="K157" s="20">
        <f t="shared" si="14"/>
        <v>23</v>
      </c>
      <c r="L157" s="4">
        <v>1893</v>
      </c>
      <c r="M157" s="4">
        <v>0</v>
      </c>
      <c r="N157" s="4">
        <v>0</v>
      </c>
      <c r="O157" s="4">
        <v>1893</v>
      </c>
      <c r="P157" s="4">
        <v>0</v>
      </c>
      <c r="Q157" s="4">
        <v>0</v>
      </c>
      <c r="R157" s="4">
        <v>0</v>
      </c>
      <c r="S157" s="4">
        <v>0</v>
      </c>
      <c r="T157" s="4">
        <v>0</v>
      </c>
      <c r="U157" s="4">
        <v>0</v>
      </c>
      <c r="V157" s="4">
        <v>0</v>
      </c>
      <c r="W157" s="4">
        <v>150</v>
      </c>
      <c r="X157" s="4">
        <v>100</v>
      </c>
      <c r="Y157" s="4">
        <v>250</v>
      </c>
      <c r="Z157" s="4">
        <v>50</v>
      </c>
      <c r="AA157" s="4">
        <v>0</v>
      </c>
      <c r="AB157" s="4">
        <v>50</v>
      </c>
      <c r="AC157" s="2">
        <v>2193</v>
      </c>
      <c r="AD157">
        <v>23</v>
      </c>
      <c r="AE157" s="1">
        <v>95.35</v>
      </c>
      <c r="AF157">
        <v>435.12</v>
      </c>
      <c r="AG157">
        <v>435.12</v>
      </c>
      <c r="AH157">
        <v>0</v>
      </c>
      <c r="AI157">
        <v>0</v>
      </c>
      <c r="AJ157">
        <v>0</v>
      </c>
      <c r="AK157">
        <v>0</v>
      </c>
      <c r="AL157">
        <v>25</v>
      </c>
      <c r="AM157">
        <v>0</v>
      </c>
      <c r="AN157">
        <v>0</v>
      </c>
      <c r="AO157">
        <v>0</v>
      </c>
      <c r="AP157">
        <v>0</v>
      </c>
      <c r="AQ157">
        <v>0</v>
      </c>
      <c r="AR157">
        <v>0</v>
      </c>
      <c r="AS157">
        <v>0</v>
      </c>
      <c r="AT157">
        <v>0</v>
      </c>
      <c r="AU157">
        <v>0</v>
      </c>
      <c r="AV157">
        <v>0</v>
      </c>
      <c r="AW157">
        <v>0</v>
      </c>
      <c r="AX157">
        <v>0</v>
      </c>
      <c r="AY157">
        <v>25</v>
      </c>
      <c r="AZ157">
        <v>0</v>
      </c>
      <c r="BA157">
        <v>0</v>
      </c>
      <c r="BB157">
        <v>0</v>
      </c>
      <c r="BC157">
        <v>0</v>
      </c>
      <c r="BD157">
        <v>0</v>
      </c>
      <c r="BE157" s="2">
        <v>460.12</v>
      </c>
      <c r="BF157" s="4">
        <v>23</v>
      </c>
      <c r="BG157" s="1">
        <v>20.01</v>
      </c>
      <c r="BH157">
        <v>1</v>
      </c>
      <c r="BI157">
        <v>1</v>
      </c>
      <c r="BJ157" s="3">
        <v>115.35</v>
      </c>
    </row>
    <row r="158" spans="1:62" ht="12.75">
      <c r="A158">
        <v>1</v>
      </c>
      <c r="B158" t="s">
        <v>330</v>
      </c>
      <c r="C158" t="s">
        <v>331</v>
      </c>
      <c r="D158" s="14">
        <v>10045000</v>
      </c>
      <c r="E158" s="4">
        <f t="shared" si="15"/>
        <v>571244</v>
      </c>
      <c r="F158" s="4">
        <f t="shared" si="16"/>
        <v>8207.528735632184</v>
      </c>
      <c r="G158" s="14">
        <v>9611744</v>
      </c>
      <c r="H158" s="16">
        <f t="shared" si="12"/>
        <v>9006.47</v>
      </c>
      <c r="I158" s="26">
        <f t="shared" si="13"/>
        <v>1067.2043542031452</v>
      </c>
      <c r="J158" s="28">
        <f t="shared" si="17"/>
        <v>138099.77011494254</v>
      </c>
      <c r="K158" s="20">
        <f t="shared" si="14"/>
        <v>69.6</v>
      </c>
      <c r="L158" s="4">
        <v>6603</v>
      </c>
      <c r="M158" s="4">
        <v>0</v>
      </c>
      <c r="N158" s="4">
        <v>18</v>
      </c>
      <c r="O158" s="4">
        <v>6621</v>
      </c>
      <c r="P158" s="4">
        <v>0</v>
      </c>
      <c r="Q158" s="4">
        <v>0</v>
      </c>
      <c r="R158" s="4">
        <v>0</v>
      </c>
      <c r="S158" s="4">
        <v>0</v>
      </c>
      <c r="T158" s="4">
        <v>5</v>
      </c>
      <c r="U158" s="4">
        <v>5</v>
      </c>
      <c r="V158" s="4">
        <v>0</v>
      </c>
      <c r="W158" s="4">
        <v>0</v>
      </c>
      <c r="X158" s="4">
        <v>300</v>
      </c>
      <c r="Y158" s="4">
        <v>300</v>
      </c>
      <c r="Z158" s="4">
        <v>100</v>
      </c>
      <c r="AA158" s="4">
        <v>300</v>
      </c>
      <c r="AB158" s="4">
        <v>400</v>
      </c>
      <c r="AC158" s="2">
        <v>7326</v>
      </c>
      <c r="AD158">
        <v>69.6</v>
      </c>
      <c r="AE158" s="1">
        <v>105.26</v>
      </c>
      <c r="AF158">
        <v>1560.47</v>
      </c>
      <c r="AG158">
        <v>1560.47</v>
      </c>
      <c r="AH158">
        <v>0</v>
      </c>
      <c r="AI158">
        <v>100</v>
      </c>
      <c r="AJ158">
        <v>100</v>
      </c>
      <c r="AK158">
        <v>0</v>
      </c>
      <c r="AL158">
        <v>0</v>
      </c>
      <c r="AM158">
        <v>0</v>
      </c>
      <c r="AN158">
        <v>20</v>
      </c>
      <c r="AO158">
        <v>0</v>
      </c>
      <c r="AP158">
        <v>0</v>
      </c>
      <c r="AQ158">
        <v>0</v>
      </c>
      <c r="AR158">
        <v>0</v>
      </c>
      <c r="AS158">
        <v>0</v>
      </c>
      <c r="AT158">
        <v>0</v>
      </c>
      <c r="AU158">
        <v>0</v>
      </c>
      <c r="AV158">
        <v>0</v>
      </c>
      <c r="AW158">
        <v>0</v>
      </c>
      <c r="AX158">
        <v>0</v>
      </c>
      <c r="AY158">
        <v>20</v>
      </c>
      <c r="AZ158">
        <v>0</v>
      </c>
      <c r="BA158">
        <v>0</v>
      </c>
      <c r="BB158">
        <v>0</v>
      </c>
      <c r="BC158">
        <v>0</v>
      </c>
      <c r="BD158">
        <v>0</v>
      </c>
      <c r="BE158" s="2">
        <v>1680.47</v>
      </c>
      <c r="BF158" s="4">
        <v>69.6</v>
      </c>
      <c r="BG158" s="1">
        <v>24.14</v>
      </c>
      <c r="BH158">
        <v>1</v>
      </c>
      <c r="BI158">
        <v>1</v>
      </c>
      <c r="BJ158" s="3">
        <v>129.4</v>
      </c>
    </row>
    <row r="159" spans="1:62" ht="12.75">
      <c r="A159">
        <v>67</v>
      </c>
      <c r="B159" t="s">
        <v>330</v>
      </c>
      <c r="C159" t="s">
        <v>387</v>
      </c>
      <c r="D159" s="14">
        <v>470000</v>
      </c>
      <c r="E159" s="4">
        <f t="shared" si="15"/>
        <v>48059</v>
      </c>
      <c r="F159" s="4">
        <f t="shared" si="16"/>
        <v>4449.907407407407</v>
      </c>
      <c r="G159" s="14">
        <v>471059</v>
      </c>
      <c r="H159" s="16">
        <f t="shared" si="12"/>
        <v>915.66</v>
      </c>
      <c r="I159" s="26">
        <f t="shared" si="13"/>
        <v>514.4475023480331</v>
      </c>
      <c r="J159" s="26">
        <f t="shared" si="17"/>
        <v>43616.57407407407</v>
      </c>
      <c r="K159" s="20">
        <f t="shared" si="14"/>
        <v>10.8</v>
      </c>
      <c r="L159" s="4">
        <v>722</v>
      </c>
      <c r="M159" s="4">
        <v>45</v>
      </c>
      <c r="N159" s="4">
        <v>0</v>
      </c>
      <c r="O159" s="4">
        <v>767</v>
      </c>
      <c r="P159" s="4">
        <v>0</v>
      </c>
      <c r="Q159" s="4">
        <v>0</v>
      </c>
      <c r="R159" s="4">
        <v>7</v>
      </c>
      <c r="S159" s="4">
        <v>0</v>
      </c>
      <c r="T159" s="4">
        <v>0</v>
      </c>
      <c r="U159" s="4">
        <v>7</v>
      </c>
      <c r="V159" s="4">
        <v>0</v>
      </c>
      <c r="W159" s="4">
        <v>0</v>
      </c>
      <c r="X159" s="4">
        <v>100</v>
      </c>
      <c r="Y159" s="4">
        <v>100</v>
      </c>
      <c r="Z159" s="4">
        <v>0</v>
      </c>
      <c r="AA159" s="4">
        <v>0</v>
      </c>
      <c r="AB159" s="4">
        <v>0</v>
      </c>
      <c r="AC159" s="2">
        <v>874</v>
      </c>
      <c r="AD159">
        <v>10.8</v>
      </c>
      <c r="AE159" s="1">
        <v>80.93</v>
      </c>
      <c r="AF159">
        <v>41.66</v>
      </c>
      <c r="AG159">
        <v>41.66</v>
      </c>
      <c r="AH159">
        <v>0</v>
      </c>
      <c r="AI159">
        <v>0</v>
      </c>
      <c r="AJ159">
        <v>0</v>
      </c>
      <c r="AK159">
        <v>0</v>
      </c>
      <c r="AL159">
        <v>0</v>
      </c>
      <c r="AM159">
        <v>0</v>
      </c>
      <c r="AN159">
        <v>0</v>
      </c>
      <c r="AO159">
        <v>0</v>
      </c>
      <c r="AP159">
        <v>0</v>
      </c>
      <c r="AQ159">
        <v>0</v>
      </c>
      <c r="AR159">
        <v>0</v>
      </c>
      <c r="AS159">
        <v>0</v>
      </c>
      <c r="AT159">
        <v>0</v>
      </c>
      <c r="AU159">
        <v>0</v>
      </c>
      <c r="AV159">
        <v>0</v>
      </c>
      <c r="AW159">
        <v>0</v>
      </c>
      <c r="AX159">
        <v>0</v>
      </c>
      <c r="AY159">
        <v>0</v>
      </c>
      <c r="AZ159">
        <v>0</v>
      </c>
      <c r="BA159">
        <v>0</v>
      </c>
      <c r="BB159">
        <v>0</v>
      </c>
      <c r="BC159">
        <v>0</v>
      </c>
      <c r="BD159">
        <v>0</v>
      </c>
      <c r="BE159" s="2">
        <v>41.66</v>
      </c>
      <c r="BF159" s="4">
        <v>10.8</v>
      </c>
      <c r="BG159" s="1">
        <v>3.86</v>
      </c>
      <c r="BH159">
        <v>1</v>
      </c>
      <c r="BI159">
        <v>1</v>
      </c>
      <c r="BJ159" s="3">
        <v>84.78</v>
      </c>
    </row>
    <row r="160" spans="1:62" ht="12.75">
      <c r="A160">
        <v>363</v>
      </c>
      <c r="B160" t="s">
        <v>330</v>
      </c>
      <c r="C160" t="s">
        <v>508</v>
      </c>
      <c r="D160" s="14">
        <v>816000</v>
      </c>
      <c r="E160" s="4">
        <f t="shared" si="15"/>
        <v>70576</v>
      </c>
      <c r="F160" s="4">
        <f t="shared" si="16"/>
        <v>1269.3525179856115</v>
      </c>
      <c r="G160" s="14">
        <v>804976</v>
      </c>
      <c r="H160" s="16">
        <f t="shared" si="12"/>
        <v>1658</v>
      </c>
      <c r="I160" s="26">
        <f t="shared" si="13"/>
        <v>485.5102533172497</v>
      </c>
      <c r="J160" s="26">
        <f t="shared" si="17"/>
        <v>14477.98561151079</v>
      </c>
      <c r="K160" s="20">
        <f t="shared" si="14"/>
        <v>55.6</v>
      </c>
      <c r="L160" s="4">
        <v>398</v>
      </c>
      <c r="M160" s="4">
        <v>912</v>
      </c>
      <c r="N160" s="4">
        <v>28</v>
      </c>
      <c r="O160" s="4">
        <v>1338</v>
      </c>
      <c r="P160" s="4">
        <v>0</v>
      </c>
      <c r="Q160" s="4">
        <v>120</v>
      </c>
      <c r="R160" s="4">
        <v>0</v>
      </c>
      <c r="S160" s="4">
        <v>0</v>
      </c>
      <c r="T160" s="4">
        <v>0</v>
      </c>
      <c r="U160" s="4">
        <v>120</v>
      </c>
      <c r="V160" s="4">
        <v>0</v>
      </c>
      <c r="W160" s="4">
        <v>0</v>
      </c>
      <c r="X160" s="4">
        <v>0</v>
      </c>
      <c r="Y160" s="4">
        <v>0</v>
      </c>
      <c r="Z160" s="4">
        <v>50</v>
      </c>
      <c r="AA160" s="4">
        <v>150</v>
      </c>
      <c r="AB160" s="4">
        <v>200</v>
      </c>
      <c r="AC160" s="2">
        <v>1658</v>
      </c>
      <c r="AD160">
        <v>55.6</v>
      </c>
      <c r="AE160" s="1">
        <v>29.82</v>
      </c>
      <c r="AF160">
        <v>0</v>
      </c>
      <c r="AG160">
        <v>0</v>
      </c>
      <c r="AH160">
        <v>0</v>
      </c>
      <c r="AI160">
        <v>0</v>
      </c>
      <c r="AJ160">
        <v>0</v>
      </c>
      <c r="AK160">
        <v>0</v>
      </c>
      <c r="AL160">
        <v>0</v>
      </c>
      <c r="AM160">
        <v>0</v>
      </c>
      <c r="AN160">
        <v>0</v>
      </c>
      <c r="AO160">
        <v>0</v>
      </c>
      <c r="AP160">
        <v>0</v>
      </c>
      <c r="AQ160">
        <v>0</v>
      </c>
      <c r="AR160">
        <v>0</v>
      </c>
      <c r="AS160">
        <v>0</v>
      </c>
      <c r="AT160">
        <v>0</v>
      </c>
      <c r="AU160">
        <v>0</v>
      </c>
      <c r="AV160">
        <v>0</v>
      </c>
      <c r="AW160">
        <v>0</v>
      </c>
      <c r="AX160">
        <v>0</v>
      </c>
      <c r="AY160">
        <v>0</v>
      </c>
      <c r="AZ160">
        <v>0</v>
      </c>
      <c r="BA160">
        <v>0</v>
      </c>
      <c r="BB160">
        <v>0</v>
      </c>
      <c r="BC160">
        <v>0</v>
      </c>
      <c r="BD160">
        <v>0</v>
      </c>
      <c r="BE160" s="2">
        <v>0</v>
      </c>
      <c r="BF160" s="4">
        <v>55.6</v>
      </c>
      <c r="BG160" s="1">
        <v>0</v>
      </c>
      <c r="BH160">
        <v>1</v>
      </c>
      <c r="BI160">
        <v>1</v>
      </c>
      <c r="BJ160" s="3">
        <v>29.82</v>
      </c>
    </row>
    <row r="161" spans="1:62" ht="12.75">
      <c r="A161">
        <v>809</v>
      </c>
      <c r="B161" t="s">
        <v>330</v>
      </c>
      <c r="C161" t="s">
        <v>442</v>
      </c>
      <c r="D161" s="14">
        <v>1548000</v>
      </c>
      <c r="E161" s="4">
        <f t="shared" si="15"/>
        <v>90610</v>
      </c>
      <c r="F161" s="4">
        <f t="shared" si="16"/>
        <v>1118.641975308642</v>
      </c>
      <c r="G161" s="14">
        <v>1483810</v>
      </c>
      <c r="H161" s="16">
        <f t="shared" si="12"/>
        <v>3951.49</v>
      </c>
      <c r="I161" s="26">
        <f t="shared" si="13"/>
        <v>375.50645452727963</v>
      </c>
      <c r="J161" s="26">
        <f t="shared" si="17"/>
        <v>18318.64197530864</v>
      </c>
      <c r="K161" s="20">
        <f t="shared" si="14"/>
        <v>81</v>
      </c>
      <c r="L161" s="4">
        <v>2604</v>
      </c>
      <c r="M161" s="4">
        <v>654</v>
      </c>
      <c r="N161" s="4">
        <v>12</v>
      </c>
      <c r="O161" s="4">
        <v>3270</v>
      </c>
      <c r="P161" s="4">
        <v>0</v>
      </c>
      <c r="Q161" s="4">
        <v>168</v>
      </c>
      <c r="R161" s="4">
        <v>161</v>
      </c>
      <c r="S161" s="4">
        <v>0</v>
      </c>
      <c r="T161" s="4">
        <v>15</v>
      </c>
      <c r="U161" s="4">
        <v>344</v>
      </c>
      <c r="V161" s="4">
        <v>0</v>
      </c>
      <c r="W161" s="4">
        <v>0</v>
      </c>
      <c r="X161" s="4">
        <v>0</v>
      </c>
      <c r="Y161" s="4">
        <v>0</v>
      </c>
      <c r="Z161" s="4">
        <v>50</v>
      </c>
      <c r="AA161" s="4">
        <v>150</v>
      </c>
      <c r="AB161" s="4">
        <v>200</v>
      </c>
      <c r="AC161" s="2">
        <v>3814</v>
      </c>
      <c r="AD161">
        <v>81</v>
      </c>
      <c r="AE161" s="1">
        <v>47.09</v>
      </c>
      <c r="AF161">
        <v>87.49</v>
      </c>
      <c r="AG161">
        <v>87.49</v>
      </c>
      <c r="AH161">
        <v>0</v>
      </c>
      <c r="AI161">
        <v>0</v>
      </c>
      <c r="AJ161">
        <v>0</v>
      </c>
      <c r="AK161">
        <v>0</v>
      </c>
      <c r="AL161">
        <v>50</v>
      </c>
      <c r="AM161">
        <v>0</v>
      </c>
      <c r="AN161">
        <v>0</v>
      </c>
      <c r="AO161">
        <v>0</v>
      </c>
      <c r="AP161">
        <v>0</v>
      </c>
      <c r="AQ161">
        <v>0</v>
      </c>
      <c r="AR161">
        <v>0</v>
      </c>
      <c r="AS161">
        <v>0</v>
      </c>
      <c r="AT161">
        <v>0</v>
      </c>
      <c r="AU161">
        <v>0</v>
      </c>
      <c r="AV161">
        <v>0</v>
      </c>
      <c r="AW161">
        <v>0</v>
      </c>
      <c r="AX161">
        <v>0</v>
      </c>
      <c r="AY161">
        <v>50</v>
      </c>
      <c r="AZ161">
        <v>0</v>
      </c>
      <c r="BA161">
        <v>0</v>
      </c>
      <c r="BB161">
        <v>0</v>
      </c>
      <c r="BC161">
        <v>0</v>
      </c>
      <c r="BD161">
        <v>0</v>
      </c>
      <c r="BE161" s="2">
        <v>137.49</v>
      </c>
      <c r="BF161" s="4">
        <v>81</v>
      </c>
      <c r="BG161" s="1">
        <v>1.7</v>
      </c>
      <c r="BH161">
        <v>1</v>
      </c>
      <c r="BI161">
        <v>1</v>
      </c>
      <c r="BJ161" s="3">
        <v>48.78</v>
      </c>
    </row>
    <row r="162" spans="1:62" ht="12.75">
      <c r="A162">
        <v>368</v>
      </c>
      <c r="B162" t="s">
        <v>330</v>
      </c>
      <c r="C162" t="s">
        <v>512</v>
      </c>
      <c r="D162" s="14">
        <v>1708000</v>
      </c>
      <c r="E162" s="4">
        <f t="shared" si="15"/>
        <v>108826</v>
      </c>
      <c r="F162" s="4">
        <f t="shared" si="16"/>
        <v>1268.3682983682984</v>
      </c>
      <c r="G162" s="14">
        <v>1646026</v>
      </c>
      <c r="H162" s="16">
        <f t="shared" si="12"/>
        <v>4424.5</v>
      </c>
      <c r="I162" s="26">
        <f t="shared" si="13"/>
        <v>372.0253135947565</v>
      </c>
      <c r="J162" s="26">
        <f t="shared" si="17"/>
        <v>19184.452214452216</v>
      </c>
      <c r="K162" s="20">
        <f t="shared" si="14"/>
        <v>85.8</v>
      </c>
      <c r="L162" s="4">
        <v>2509</v>
      </c>
      <c r="M162" s="4">
        <v>1087.5</v>
      </c>
      <c r="N162" s="4">
        <v>12</v>
      </c>
      <c r="O162" s="4">
        <v>3608.5</v>
      </c>
      <c r="P162" s="4">
        <v>0</v>
      </c>
      <c r="Q162" s="4">
        <v>180</v>
      </c>
      <c r="R162" s="4">
        <v>7</v>
      </c>
      <c r="S162" s="4">
        <v>0</v>
      </c>
      <c r="T162" s="4">
        <v>15</v>
      </c>
      <c r="U162" s="4">
        <v>202</v>
      </c>
      <c r="V162" s="4">
        <v>0</v>
      </c>
      <c r="W162" s="4">
        <v>150</v>
      </c>
      <c r="X162" s="4">
        <v>150</v>
      </c>
      <c r="Y162" s="4">
        <v>300</v>
      </c>
      <c r="Z162" s="4">
        <v>100</v>
      </c>
      <c r="AA162" s="4">
        <v>150</v>
      </c>
      <c r="AB162" s="4">
        <v>250</v>
      </c>
      <c r="AC162" s="2">
        <v>4360.5</v>
      </c>
      <c r="AD162">
        <v>85.8</v>
      </c>
      <c r="AE162" s="1">
        <v>50.82</v>
      </c>
      <c r="AF162">
        <v>4</v>
      </c>
      <c r="AG162">
        <v>4</v>
      </c>
      <c r="AH162">
        <v>40</v>
      </c>
      <c r="AI162">
        <v>0</v>
      </c>
      <c r="AJ162">
        <v>40</v>
      </c>
      <c r="AK162">
        <v>0</v>
      </c>
      <c r="AL162">
        <v>0</v>
      </c>
      <c r="AM162">
        <v>0</v>
      </c>
      <c r="AN162">
        <v>20</v>
      </c>
      <c r="AO162">
        <v>0</v>
      </c>
      <c r="AP162">
        <v>0</v>
      </c>
      <c r="AQ162">
        <v>0</v>
      </c>
      <c r="AR162">
        <v>0</v>
      </c>
      <c r="AS162">
        <v>0</v>
      </c>
      <c r="AT162">
        <v>0</v>
      </c>
      <c r="AU162">
        <v>0</v>
      </c>
      <c r="AV162">
        <v>0</v>
      </c>
      <c r="AW162">
        <v>0</v>
      </c>
      <c r="AX162">
        <v>0</v>
      </c>
      <c r="AY162">
        <v>20</v>
      </c>
      <c r="AZ162">
        <v>0</v>
      </c>
      <c r="BA162">
        <v>0</v>
      </c>
      <c r="BB162">
        <v>0</v>
      </c>
      <c r="BC162">
        <v>0</v>
      </c>
      <c r="BD162">
        <v>0</v>
      </c>
      <c r="BE162" s="2">
        <v>64</v>
      </c>
      <c r="BF162" s="4">
        <v>85.8</v>
      </c>
      <c r="BG162" s="1">
        <v>0.75</v>
      </c>
      <c r="BH162">
        <v>1</v>
      </c>
      <c r="BI162">
        <v>1</v>
      </c>
      <c r="BJ162" s="3">
        <v>51.57</v>
      </c>
    </row>
    <row r="163" spans="1:62" ht="12.75">
      <c r="A163">
        <v>387</v>
      </c>
      <c r="B163" t="s">
        <v>330</v>
      </c>
      <c r="C163" t="s">
        <v>529</v>
      </c>
      <c r="D163" s="14">
        <v>2600000</v>
      </c>
      <c r="E163" s="4">
        <f t="shared" si="15"/>
        <v>159645</v>
      </c>
      <c r="F163" s="4">
        <f t="shared" si="16"/>
        <v>885.9322974472808</v>
      </c>
      <c r="G163" s="14">
        <v>2499645</v>
      </c>
      <c r="H163" s="16">
        <f t="shared" si="12"/>
        <v>7206.27</v>
      </c>
      <c r="I163" s="26">
        <f t="shared" si="13"/>
        <v>346.8708499681527</v>
      </c>
      <c r="J163" s="26">
        <f t="shared" si="17"/>
        <v>13871.503884572698</v>
      </c>
      <c r="K163" s="20">
        <f t="shared" si="14"/>
        <v>180.2</v>
      </c>
      <c r="L163" s="4">
        <v>1982</v>
      </c>
      <c r="M163" s="4">
        <v>2508</v>
      </c>
      <c r="N163" s="4">
        <v>37</v>
      </c>
      <c r="O163" s="4">
        <v>4527</v>
      </c>
      <c r="P163" s="4">
        <v>96</v>
      </c>
      <c r="Q163" s="4">
        <v>516</v>
      </c>
      <c r="R163" s="4">
        <v>350</v>
      </c>
      <c r="S163" s="4">
        <v>0</v>
      </c>
      <c r="T163" s="4">
        <v>54</v>
      </c>
      <c r="U163" s="4">
        <v>1016</v>
      </c>
      <c r="V163" s="4">
        <v>0</v>
      </c>
      <c r="W163" s="4">
        <v>0</v>
      </c>
      <c r="X163" s="4">
        <v>200</v>
      </c>
      <c r="Y163" s="4">
        <v>200</v>
      </c>
      <c r="Z163" s="4">
        <v>150</v>
      </c>
      <c r="AA163" s="4">
        <v>300</v>
      </c>
      <c r="AB163" s="4">
        <v>450</v>
      </c>
      <c r="AC163" s="2">
        <v>6193</v>
      </c>
      <c r="AD163">
        <v>180.2</v>
      </c>
      <c r="AE163" s="1">
        <v>34.37</v>
      </c>
      <c r="AF163">
        <v>548.27</v>
      </c>
      <c r="AG163">
        <v>548.27</v>
      </c>
      <c r="AH163">
        <v>0</v>
      </c>
      <c r="AI163">
        <v>0</v>
      </c>
      <c r="AJ163">
        <v>0</v>
      </c>
      <c r="AK163">
        <v>0</v>
      </c>
      <c r="AL163">
        <v>200</v>
      </c>
      <c r="AM163">
        <v>0</v>
      </c>
      <c r="AN163">
        <v>220</v>
      </c>
      <c r="AO163">
        <v>0</v>
      </c>
      <c r="AP163">
        <v>0</v>
      </c>
      <c r="AQ163">
        <v>0</v>
      </c>
      <c r="AR163">
        <v>45</v>
      </c>
      <c r="AS163">
        <v>0</v>
      </c>
      <c r="AT163">
        <v>0</v>
      </c>
      <c r="AU163">
        <v>0</v>
      </c>
      <c r="AV163">
        <v>0</v>
      </c>
      <c r="AW163">
        <v>0</v>
      </c>
      <c r="AX163">
        <v>0</v>
      </c>
      <c r="AY163">
        <v>465</v>
      </c>
      <c r="AZ163">
        <v>0</v>
      </c>
      <c r="BA163">
        <v>0</v>
      </c>
      <c r="BB163">
        <v>0</v>
      </c>
      <c r="BC163">
        <v>0</v>
      </c>
      <c r="BD163">
        <v>0</v>
      </c>
      <c r="BE163" s="2">
        <v>1013.27</v>
      </c>
      <c r="BF163" s="4">
        <v>180.2</v>
      </c>
      <c r="BG163" s="1">
        <v>5.62</v>
      </c>
      <c r="BH163">
        <v>1</v>
      </c>
      <c r="BI163">
        <v>1</v>
      </c>
      <c r="BJ163" s="3">
        <v>39.99</v>
      </c>
    </row>
    <row r="164" spans="1:62" ht="12.75">
      <c r="A164">
        <v>814</v>
      </c>
      <c r="B164" t="s">
        <v>330</v>
      </c>
      <c r="C164" t="s">
        <v>447</v>
      </c>
      <c r="D164" s="14">
        <v>1187000</v>
      </c>
      <c r="E164" s="4">
        <f t="shared" si="15"/>
        <v>64606</v>
      </c>
      <c r="F164" s="4">
        <f t="shared" si="16"/>
        <v>1153.6785714285713</v>
      </c>
      <c r="G164" s="14">
        <v>1132906</v>
      </c>
      <c r="H164" s="16">
        <f t="shared" si="12"/>
        <v>3281.44</v>
      </c>
      <c r="I164" s="26">
        <f t="shared" si="13"/>
        <v>345.24659905407384</v>
      </c>
      <c r="J164" s="26">
        <f t="shared" si="17"/>
        <v>20230.464285714286</v>
      </c>
      <c r="K164" s="20">
        <f t="shared" si="14"/>
        <v>56</v>
      </c>
      <c r="L164" s="4">
        <v>1694</v>
      </c>
      <c r="M164" s="4">
        <v>495</v>
      </c>
      <c r="N164" s="4">
        <v>0</v>
      </c>
      <c r="O164" s="4">
        <v>2189</v>
      </c>
      <c r="P164" s="4">
        <v>48</v>
      </c>
      <c r="Q164" s="4">
        <v>384</v>
      </c>
      <c r="R164" s="4">
        <v>0</v>
      </c>
      <c r="S164" s="4">
        <v>0</v>
      </c>
      <c r="T164" s="4">
        <v>9</v>
      </c>
      <c r="U164" s="4">
        <v>441</v>
      </c>
      <c r="V164" s="4">
        <v>0</v>
      </c>
      <c r="W164" s="4">
        <v>150</v>
      </c>
      <c r="X164" s="4">
        <v>50</v>
      </c>
      <c r="Y164" s="4">
        <v>200</v>
      </c>
      <c r="Z164" s="4">
        <v>50</v>
      </c>
      <c r="AA164" s="4">
        <v>300</v>
      </c>
      <c r="AB164" s="4">
        <v>350</v>
      </c>
      <c r="AC164" s="2">
        <v>3180</v>
      </c>
      <c r="AD164">
        <v>56</v>
      </c>
      <c r="AE164" s="1">
        <v>56.79</v>
      </c>
      <c r="AF164">
        <v>81.44</v>
      </c>
      <c r="AG164">
        <v>81.44</v>
      </c>
      <c r="AH164">
        <v>0</v>
      </c>
      <c r="AI164">
        <v>0</v>
      </c>
      <c r="AJ164">
        <v>0</v>
      </c>
      <c r="AK164">
        <v>0</v>
      </c>
      <c r="AL164">
        <v>0</v>
      </c>
      <c r="AM164">
        <v>0</v>
      </c>
      <c r="AN164">
        <v>20</v>
      </c>
      <c r="AO164">
        <v>0</v>
      </c>
      <c r="AP164">
        <v>0</v>
      </c>
      <c r="AQ164">
        <v>0</v>
      </c>
      <c r="AR164">
        <v>0</v>
      </c>
      <c r="AS164">
        <v>0</v>
      </c>
      <c r="AT164">
        <v>0</v>
      </c>
      <c r="AU164">
        <v>0</v>
      </c>
      <c r="AV164">
        <v>0</v>
      </c>
      <c r="AW164">
        <v>0</v>
      </c>
      <c r="AX164">
        <v>0</v>
      </c>
      <c r="AY164">
        <v>20</v>
      </c>
      <c r="AZ164">
        <v>0</v>
      </c>
      <c r="BA164">
        <v>0</v>
      </c>
      <c r="BB164">
        <v>0</v>
      </c>
      <c r="BC164">
        <v>0</v>
      </c>
      <c r="BD164">
        <v>0</v>
      </c>
      <c r="BE164" s="2">
        <v>101.44</v>
      </c>
      <c r="BF164" s="4">
        <v>56</v>
      </c>
      <c r="BG164" s="1">
        <v>1.81</v>
      </c>
      <c r="BH164">
        <v>1</v>
      </c>
      <c r="BI164">
        <v>1</v>
      </c>
      <c r="BJ164" s="3">
        <v>58.6</v>
      </c>
    </row>
    <row r="165" spans="1:62" ht="12.75">
      <c r="A165">
        <v>366</v>
      </c>
      <c r="B165" t="s">
        <v>330</v>
      </c>
      <c r="C165" t="s">
        <v>511</v>
      </c>
      <c r="D165" s="14">
        <v>2254000</v>
      </c>
      <c r="E165" s="4">
        <f t="shared" si="15"/>
        <v>161964</v>
      </c>
      <c r="F165" s="4">
        <f t="shared" si="16"/>
        <v>1221.447963800905</v>
      </c>
      <c r="G165" s="14">
        <v>2190564</v>
      </c>
      <c r="H165" s="16">
        <f t="shared" si="12"/>
        <v>7626.95</v>
      </c>
      <c r="I165" s="26">
        <f t="shared" si="13"/>
        <v>287.2136306124991</v>
      </c>
      <c r="J165" s="26">
        <f t="shared" si="17"/>
        <v>16520.090497737558</v>
      </c>
      <c r="K165" s="20">
        <f t="shared" si="14"/>
        <v>132.6</v>
      </c>
      <c r="L165" s="4">
        <v>5315</v>
      </c>
      <c r="M165" s="4">
        <v>1332</v>
      </c>
      <c r="N165" s="4">
        <v>56</v>
      </c>
      <c r="O165" s="4">
        <v>6703</v>
      </c>
      <c r="P165" s="4">
        <v>48</v>
      </c>
      <c r="Q165" s="4">
        <v>240</v>
      </c>
      <c r="R165" s="4">
        <v>0</v>
      </c>
      <c r="S165" s="4">
        <v>0</v>
      </c>
      <c r="T165" s="4">
        <v>45</v>
      </c>
      <c r="U165" s="4">
        <v>333</v>
      </c>
      <c r="V165" s="4">
        <v>0</v>
      </c>
      <c r="W165" s="4">
        <v>0</v>
      </c>
      <c r="X165" s="4">
        <v>250</v>
      </c>
      <c r="Y165" s="4">
        <v>250</v>
      </c>
      <c r="Z165" s="4">
        <v>50</v>
      </c>
      <c r="AA165" s="4">
        <v>150</v>
      </c>
      <c r="AB165" s="4">
        <v>200</v>
      </c>
      <c r="AC165" s="2">
        <v>7486</v>
      </c>
      <c r="AD165">
        <v>132.6</v>
      </c>
      <c r="AE165" s="1">
        <v>56.46</v>
      </c>
      <c r="AF165">
        <v>65.95</v>
      </c>
      <c r="AG165">
        <v>65.95</v>
      </c>
      <c r="AH165">
        <v>0</v>
      </c>
      <c r="AI165">
        <v>0</v>
      </c>
      <c r="AJ165">
        <v>0</v>
      </c>
      <c r="AK165">
        <v>0</v>
      </c>
      <c r="AL165">
        <v>75</v>
      </c>
      <c r="AM165">
        <v>0</v>
      </c>
      <c r="AN165">
        <v>0</v>
      </c>
      <c r="AO165">
        <v>0</v>
      </c>
      <c r="AP165">
        <v>0</v>
      </c>
      <c r="AQ165">
        <v>0</v>
      </c>
      <c r="AR165">
        <v>0</v>
      </c>
      <c r="AS165">
        <v>0</v>
      </c>
      <c r="AT165">
        <v>0</v>
      </c>
      <c r="AU165">
        <v>0</v>
      </c>
      <c r="AV165">
        <v>0</v>
      </c>
      <c r="AW165">
        <v>0</v>
      </c>
      <c r="AX165">
        <v>0</v>
      </c>
      <c r="AY165">
        <v>75</v>
      </c>
      <c r="AZ165">
        <v>0</v>
      </c>
      <c r="BA165">
        <v>0</v>
      </c>
      <c r="BB165">
        <v>0</v>
      </c>
      <c r="BC165">
        <v>0</v>
      </c>
      <c r="BD165">
        <v>0</v>
      </c>
      <c r="BE165" s="2">
        <v>140.95</v>
      </c>
      <c r="BF165" s="4">
        <v>132.6</v>
      </c>
      <c r="BG165" s="1">
        <v>1.06</v>
      </c>
      <c r="BH165">
        <v>1</v>
      </c>
      <c r="BI165">
        <v>1</v>
      </c>
      <c r="BJ165" s="3">
        <v>57.52</v>
      </c>
    </row>
    <row r="166" spans="1:62" ht="12.75">
      <c r="A166">
        <v>378</v>
      </c>
      <c r="B166" t="s">
        <v>330</v>
      </c>
      <c r="C166" t="s">
        <v>521</v>
      </c>
      <c r="D166" s="14">
        <v>1833000</v>
      </c>
      <c r="E166" s="4">
        <f t="shared" si="15"/>
        <v>118022</v>
      </c>
      <c r="F166" s="4">
        <f t="shared" si="16"/>
        <v>1266.3304721030042</v>
      </c>
      <c r="G166" s="14">
        <v>1767722</v>
      </c>
      <c r="H166" s="16">
        <f t="shared" si="12"/>
        <v>6268.15</v>
      </c>
      <c r="I166" s="26">
        <f t="shared" si="13"/>
        <v>282.0165439563508</v>
      </c>
      <c r="J166" s="26">
        <f t="shared" si="17"/>
        <v>18966.97424892704</v>
      </c>
      <c r="K166" s="20">
        <f t="shared" si="14"/>
        <v>93.2</v>
      </c>
      <c r="L166" s="4">
        <v>5088</v>
      </c>
      <c r="M166" s="4">
        <v>441</v>
      </c>
      <c r="N166" s="4">
        <v>52</v>
      </c>
      <c r="O166" s="4">
        <v>5581</v>
      </c>
      <c r="P166" s="4">
        <v>0</v>
      </c>
      <c r="Q166" s="4">
        <v>132</v>
      </c>
      <c r="R166" s="4">
        <v>0</v>
      </c>
      <c r="S166" s="4">
        <v>0</v>
      </c>
      <c r="T166" s="4">
        <v>10</v>
      </c>
      <c r="U166" s="4">
        <v>142</v>
      </c>
      <c r="V166" s="4">
        <v>0</v>
      </c>
      <c r="W166" s="4">
        <v>0</v>
      </c>
      <c r="X166" s="4">
        <v>50</v>
      </c>
      <c r="Y166" s="4">
        <v>50</v>
      </c>
      <c r="Z166" s="4">
        <v>50</v>
      </c>
      <c r="AA166" s="4">
        <v>150</v>
      </c>
      <c r="AB166" s="4">
        <v>200</v>
      </c>
      <c r="AC166" s="2">
        <v>5973</v>
      </c>
      <c r="AD166">
        <v>93.2</v>
      </c>
      <c r="AE166" s="1">
        <v>64.09</v>
      </c>
      <c r="AF166">
        <v>291.75</v>
      </c>
      <c r="AG166">
        <v>291.75</v>
      </c>
      <c r="AH166">
        <v>0</v>
      </c>
      <c r="AI166">
        <v>0</v>
      </c>
      <c r="AJ166">
        <v>0</v>
      </c>
      <c r="AK166">
        <v>0</v>
      </c>
      <c r="AL166">
        <v>0</v>
      </c>
      <c r="AM166">
        <v>0</v>
      </c>
      <c r="AN166">
        <v>0</v>
      </c>
      <c r="AO166">
        <v>0</v>
      </c>
      <c r="AP166">
        <v>0</v>
      </c>
      <c r="AQ166">
        <v>0</v>
      </c>
      <c r="AR166">
        <v>0</v>
      </c>
      <c r="AS166">
        <v>0</v>
      </c>
      <c r="AT166">
        <v>0</v>
      </c>
      <c r="AU166">
        <v>0</v>
      </c>
      <c r="AV166">
        <v>0</v>
      </c>
      <c r="AW166">
        <v>0</v>
      </c>
      <c r="AX166">
        <v>0</v>
      </c>
      <c r="AY166">
        <v>0</v>
      </c>
      <c r="AZ166">
        <v>0</v>
      </c>
      <c r="BA166">
        <v>0.3</v>
      </c>
      <c r="BB166">
        <v>0.3</v>
      </c>
      <c r="BC166">
        <v>3.1</v>
      </c>
      <c r="BD166">
        <v>3.1</v>
      </c>
      <c r="BE166" s="2">
        <v>295.15</v>
      </c>
      <c r="BF166" s="4">
        <v>93.2</v>
      </c>
      <c r="BG166" s="1">
        <v>3.17</v>
      </c>
      <c r="BH166">
        <v>1</v>
      </c>
      <c r="BI166">
        <v>1</v>
      </c>
      <c r="BJ166" s="3">
        <v>67.25</v>
      </c>
    </row>
    <row r="167" spans="1:62" ht="12.75">
      <c r="A167">
        <v>382</v>
      </c>
      <c r="B167" t="s">
        <v>330</v>
      </c>
      <c r="C167" t="s">
        <v>524</v>
      </c>
      <c r="D167" s="14">
        <v>1012000</v>
      </c>
      <c r="E167" s="4">
        <f t="shared" si="15"/>
        <v>72969</v>
      </c>
      <c r="F167" s="4">
        <f t="shared" si="16"/>
        <v>996.8442622950819</v>
      </c>
      <c r="G167" s="14">
        <v>983769</v>
      </c>
      <c r="H167" s="16">
        <f t="shared" si="12"/>
        <v>3510.58</v>
      </c>
      <c r="I167" s="26">
        <f t="shared" si="13"/>
        <v>280.2297626033305</v>
      </c>
      <c r="J167" s="26">
        <f t="shared" si="17"/>
        <v>13439.467213114753</v>
      </c>
      <c r="K167" s="20">
        <f t="shared" si="14"/>
        <v>73.2</v>
      </c>
      <c r="L167" s="4">
        <v>2333</v>
      </c>
      <c r="M167" s="4">
        <v>666</v>
      </c>
      <c r="N167" s="4">
        <v>30</v>
      </c>
      <c r="O167" s="4">
        <v>3029</v>
      </c>
      <c r="P167" s="4">
        <v>0</v>
      </c>
      <c r="Q167" s="4">
        <v>180</v>
      </c>
      <c r="R167" s="4">
        <v>0</v>
      </c>
      <c r="S167" s="4">
        <v>0</v>
      </c>
      <c r="T167" s="4">
        <v>0</v>
      </c>
      <c r="U167" s="4">
        <v>180</v>
      </c>
      <c r="V167" s="4">
        <v>0</v>
      </c>
      <c r="W167" s="4">
        <v>0</v>
      </c>
      <c r="X167" s="4">
        <v>50</v>
      </c>
      <c r="Y167" s="4">
        <v>50</v>
      </c>
      <c r="Z167" s="4">
        <v>50</v>
      </c>
      <c r="AA167" s="4">
        <v>150</v>
      </c>
      <c r="AB167" s="4">
        <v>200</v>
      </c>
      <c r="AC167" s="2">
        <v>3459</v>
      </c>
      <c r="AD167">
        <v>73.2</v>
      </c>
      <c r="AE167" s="1">
        <v>47.25</v>
      </c>
      <c r="AF167">
        <v>1.58</v>
      </c>
      <c r="AG167">
        <v>1.58</v>
      </c>
      <c r="AH167">
        <v>0</v>
      </c>
      <c r="AI167">
        <v>0</v>
      </c>
      <c r="AJ167">
        <v>0</v>
      </c>
      <c r="AK167">
        <v>50</v>
      </c>
      <c r="AL167">
        <v>0</v>
      </c>
      <c r="AM167">
        <v>0</v>
      </c>
      <c r="AN167">
        <v>0</v>
      </c>
      <c r="AO167">
        <v>0</v>
      </c>
      <c r="AP167">
        <v>0</v>
      </c>
      <c r="AQ167">
        <v>0</v>
      </c>
      <c r="AR167">
        <v>0</v>
      </c>
      <c r="AS167">
        <v>0</v>
      </c>
      <c r="AT167">
        <v>0</v>
      </c>
      <c r="AU167">
        <v>0</v>
      </c>
      <c r="AV167">
        <v>0</v>
      </c>
      <c r="AW167">
        <v>0</v>
      </c>
      <c r="AX167">
        <v>0</v>
      </c>
      <c r="AY167">
        <v>50</v>
      </c>
      <c r="AZ167">
        <v>0</v>
      </c>
      <c r="BA167">
        <v>0</v>
      </c>
      <c r="BB167">
        <v>0</v>
      </c>
      <c r="BC167">
        <v>0</v>
      </c>
      <c r="BD167">
        <v>0</v>
      </c>
      <c r="BE167" s="2">
        <v>51.58</v>
      </c>
      <c r="BF167" s="4">
        <v>73.2</v>
      </c>
      <c r="BG167" s="1">
        <v>0.7</v>
      </c>
      <c r="BH167">
        <v>1</v>
      </c>
      <c r="BI167">
        <v>1</v>
      </c>
      <c r="BJ167" s="3">
        <v>47.96</v>
      </c>
    </row>
    <row r="168" spans="1:62" ht="12.75">
      <c r="A168">
        <v>369</v>
      </c>
      <c r="B168" t="s">
        <v>330</v>
      </c>
      <c r="C168" t="s">
        <v>513</v>
      </c>
      <c r="D168" s="14">
        <v>1677000</v>
      </c>
      <c r="E168" s="4">
        <f t="shared" si="15"/>
        <v>130332</v>
      </c>
      <c r="F168" s="4">
        <f t="shared" si="16"/>
        <v>1191.3345521023766</v>
      </c>
      <c r="G168" s="14">
        <v>1639632</v>
      </c>
      <c r="H168" s="16">
        <f t="shared" si="12"/>
        <v>5948</v>
      </c>
      <c r="I168" s="26">
        <f t="shared" si="13"/>
        <v>275.66106254203095</v>
      </c>
      <c r="J168" s="26">
        <f t="shared" si="17"/>
        <v>14987.495429616087</v>
      </c>
      <c r="K168" s="20">
        <f t="shared" si="14"/>
        <v>109.4</v>
      </c>
      <c r="L168" s="4">
        <v>4135</v>
      </c>
      <c r="M168" s="4">
        <v>1188</v>
      </c>
      <c r="N168" s="4">
        <v>18</v>
      </c>
      <c r="O168" s="4">
        <v>5341</v>
      </c>
      <c r="P168" s="4">
        <v>0</v>
      </c>
      <c r="Q168" s="4">
        <v>156</v>
      </c>
      <c r="R168" s="4">
        <v>0</v>
      </c>
      <c r="S168" s="4">
        <v>0</v>
      </c>
      <c r="T168" s="4">
        <v>6</v>
      </c>
      <c r="U168" s="4">
        <v>162</v>
      </c>
      <c r="V168" s="4">
        <v>0</v>
      </c>
      <c r="W168" s="4">
        <v>0</v>
      </c>
      <c r="X168" s="4">
        <v>0</v>
      </c>
      <c r="Y168" s="4">
        <v>0</v>
      </c>
      <c r="Z168" s="4">
        <v>100</v>
      </c>
      <c r="AA168" s="4">
        <v>300</v>
      </c>
      <c r="AB168" s="4">
        <v>400</v>
      </c>
      <c r="AC168" s="2">
        <v>5903</v>
      </c>
      <c r="AD168">
        <v>109.4</v>
      </c>
      <c r="AE168" s="1">
        <v>53.96</v>
      </c>
      <c r="AF168">
        <v>0</v>
      </c>
      <c r="AG168">
        <v>0</v>
      </c>
      <c r="AH168">
        <v>0</v>
      </c>
      <c r="AI168">
        <v>0</v>
      </c>
      <c r="AJ168">
        <v>0</v>
      </c>
      <c r="AK168">
        <v>0</v>
      </c>
      <c r="AL168">
        <v>0</v>
      </c>
      <c r="AM168">
        <v>0</v>
      </c>
      <c r="AN168">
        <v>10</v>
      </c>
      <c r="AO168">
        <v>0</v>
      </c>
      <c r="AP168">
        <v>35</v>
      </c>
      <c r="AQ168">
        <v>0</v>
      </c>
      <c r="AR168">
        <v>0</v>
      </c>
      <c r="AS168">
        <v>0</v>
      </c>
      <c r="AT168">
        <v>0</v>
      </c>
      <c r="AU168">
        <v>0</v>
      </c>
      <c r="AV168">
        <v>0</v>
      </c>
      <c r="AW168">
        <v>0</v>
      </c>
      <c r="AX168">
        <v>0</v>
      </c>
      <c r="AY168">
        <v>45</v>
      </c>
      <c r="AZ168">
        <v>0</v>
      </c>
      <c r="BA168">
        <v>0</v>
      </c>
      <c r="BB168">
        <v>0</v>
      </c>
      <c r="BC168">
        <v>0</v>
      </c>
      <c r="BD168">
        <v>0</v>
      </c>
      <c r="BE168" s="2">
        <v>45</v>
      </c>
      <c r="BF168" s="4">
        <v>109.4</v>
      </c>
      <c r="BG168" s="1">
        <v>0.41</v>
      </c>
      <c r="BH168">
        <v>1</v>
      </c>
      <c r="BI168">
        <v>1</v>
      </c>
      <c r="BJ168" s="3">
        <v>54.37</v>
      </c>
    </row>
    <row r="169" spans="1:62" ht="12.75">
      <c r="A169">
        <v>385</v>
      </c>
      <c r="B169" t="s">
        <v>330</v>
      </c>
      <c r="C169" t="s">
        <v>527</v>
      </c>
      <c r="D169" s="14">
        <v>1318000</v>
      </c>
      <c r="E169" s="4">
        <f t="shared" si="15"/>
        <v>67360</v>
      </c>
      <c r="F169" s="4">
        <f t="shared" si="16"/>
        <v>976.231884057971</v>
      </c>
      <c r="G169" s="14">
        <v>1253560</v>
      </c>
      <c r="H169" s="16">
        <f t="shared" si="12"/>
        <v>4785.2</v>
      </c>
      <c r="I169" s="26">
        <f t="shared" si="13"/>
        <v>261.96606202457576</v>
      </c>
      <c r="J169" s="26">
        <f t="shared" si="17"/>
        <v>18167.536231884056</v>
      </c>
      <c r="K169" s="20">
        <f t="shared" si="14"/>
        <v>69</v>
      </c>
      <c r="L169" s="4">
        <v>2567</v>
      </c>
      <c r="M169" s="4">
        <v>477</v>
      </c>
      <c r="N169" s="4">
        <v>56</v>
      </c>
      <c r="O169" s="4">
        <v>3100</v>
      </c>
      <c r="P169" s="4">
        <v>96</v>
      </c>
      <c r="Q169" s="4">
        <v>276</v>
      </c>
      <c r="R169" s="4">
        <v>0</v>
      </c>
      <c r="S169" s="4">
        <v>0</v>
      </c>
      <c r="T169" s="4">
        <v>5</v>
      </c>
      <c r="U169" s="4">
        <v>377</v>
      </c>
      <c r="V169" s="4">
        <v>0</v>
      </c>
      <c r="W169" s="4">
        <v>300</v>
      </c>
      <c r="X169" s="4">
        <v>150</v>
      </c>
      <c r="Y169" s="4">
        <v>450</v>
      </c>
      <c r="Z169" s="4">
        <v>50</v>
      </c>
      <c r="AA169" s="4">
        <v>150</v>
      </c>
      <c r="AB169" s="4">
        <v>200</v>
      </c>
      <c r="AC169" s="2">
        <v>4127</v>
      </c>
      <c r="AD169">
        <v>69</v>
      </c>
      <c r="AE169" s="1">
        <v>59.81</v>
      </c>
      <c r="AF169">
        <v>385.96</v>
      </c>
      <c r="AG169">
        <v>385.96</v>
      </c>
      <c r="AH169">
        <v>0</v>
      </c>
      <c r="AI169">
        <v>0</v>
      </c>
      <c r="AJ169">
        <v>0</v>
      </c>
      <c r="AK169">
        <v>50</v>
      </c>
      <c r="AL169">
        <v>0</v>
      </c>
      <c r="AM169">
        <v>0</v>
      </c>
      <c r="AN169">
        <v>110</v>
      </c>
      <c r="AO169">
        <v>0</v>
      </c>
      <c r="AP169">
        <v>0</v>
      </c>
      <c r="AQ169">
        <v>0</v>
      </c>
      <c r="AR169">
        <v>0</v>
      </c>
      <c r="AS169">
        <v>0</v>
      </c>
      <c r="AT169">
        <v>0</v>
      </c>
      <c r="AU169">
        <v>0</v>
      </c>
      <c r="AV169">
        <v>0</v>
      </c>
      <c r="AW169">
        <v>0</v>
      </c>
      <c r="AX169">
        <v>0</v>
      </c>
      <c r="AY169">
        <v>160</v>
      </c>
      <c r="AZ169">
        <v>84.24</v>
      </c>
      <c r="BA169">
        <v>28</v>
      </c>
      <c r="BB169">
        <v>112.24</v>
      </c>
      <c r="BC169">
        <v>0</v>
      </c>
      <c r="BD169">
        <v>0</v>
      </c>
      <c r="BE169" s="2">
        <v>658.2</v>
      </c>
      <c r="BF169" s="4">
        <v>69</v>
      </c>
      <c r="BG169" s="1">
        <v>9.54</v>
      </c>
      <c r="BH169">
        <v>1</v>
      </c>
      <c r="BI169">
        <v>1</v>
      </c>
      <c r="BJ169" s="3">
        <v>69.35</v>
      </c>
    </row>
    <row r="170" spans="1:62" ht="12.75">
      <c r="A170">
        <v>374</v>
      </c>
      <c r="B170" t="s">
        <v>330</v>
      </c>
      <c r="C170" t="s">
        <v>517</v>
      </c>
      <c r="D170" s="14">
        <v>1053000</v>
      </c>
      <c r="E170" s="4">
        <f t="shared" si="15"/>
        <v>100553</v>
      </c>
      <c r="F170" s="4">
        <f t="shared" si="16"/>
        <v>972.4661508704062</v>
      </c>
      <c r="G170" s="14">
        <v>1048253</v>
      </c>
      <c r="H170" s="16">
        <f t="shared" si="12"/>
        <v>4242.04</v>
      </c>
      <c r="I170" s="26">
        <f t="shared" si="13"/>
        <v>247.11058830185476</v>
      </c>
      <c r="J170" s="26">
        <f t="shared" si="17"/>
        <v>10137.843326885879</v>
      </c>
      <c r="K170" s="20">
        <f t="shared" si="14"/>
        <v>103.4</v>
      </c>
      <c r="L170" s="4">
        <v>1637</v>
      </c>
      <c r="M170" s="4">
        <v>1371</v>
      </c>
      <c r="N170" s="4">
        <v>16</v>
      </c>
      <c r="O170" s="4">
        <v>3024</v>
      </c>
      <c r="P170" s="4">
        <v>48</v>
      </c>
      <c r="Q170" s="4">
        <v>480</v>
      </c>
      <c r="R170" s="4">
        <v>168</v>
      </c>
      <c r="S170" s="4">
        <v>0</v>
      </c>
      <c r="T170" s="4">
        <v>48</v>
      </c>
      <c r="U170" s="4">
        <v>744</v>
      </c>
      <c r="V170" s="4">
        <v>0</v>
      </c>
      <c r="W170" s="4">
        <v>0</v>
      </c>
      <c r="X170" s="4">
        <v>0</v>
      </c>
      <c r="Y170" s="4">
        <v>0</v>
      </c>
      <c r="Z170" s="4">
        <v>50</v>
      </c>
      <c r="AA170" s="4">
        <v>150</v>
      </c>
      <c r="AB170" s="4">
        <v>200</v>
      </c>
      <c r="AC170" s="2">
        <v>3968</v>
      </c>
      <c r="AD170">
        <v>103.4</v>
      </c>
      <c r="AE170" s="1">
        <v>38.38</v>
      </c>
      <c r="AF170">
        <v>125.23</v>
      </c>
      <c r="AG170">
        <v>125.23</v>
      </c>
      <c r="AH170">
        <v>0</v>
      </c>
      <c r="AI170">
        <v>0</v>
      </c>
      <c r="AJ170">
        <v>0</v>
      </c>
      <c r="AK170">
        <v>0</v>
      </c>
      <c r="AL170">
        <v>75</v>
      </c>
      <c r="AM170">
        <v>0</v>
      </c>
      <c r="AN170">
        <v>20</v>
      </c>
      <c r="AO170">
        <v>0</v>
      </c>
      <c r="AP170">
        <v>0</v>
      </c>
      <c r="AQ170">
        <v>0</v>
      </c>
      <c r="AR170">
        <v>0</v>
      </c>
      <c r="AS170">
        <v>0</v>
      </c>
      <c r="AT170">
        <v>0</v>
      </c>
      <c r="AU170">
        <v>0</v>
      </c>
      <c r="AV170">
        <v>0</v>
      </c>
      <c r="AW170">
        <v>0</v>
      </c>
      <c r="AX170">
        <v>0</v>
      </c>
      <c r="AY170">
        <v>95</v>
      </c>
      <c r="AZ170">
        <v>0</v>
      </c>
      <c r="BA170">
        <v>52.83</v>
      </c>
      <c r="BB170">
        <v>52.83</v>
      </c>
      <c r="BC170">
        <v>0.98</v>
      </c>
      <c r="BD170">
        <v>0.98</v>
      </c>
      <c r="BE170" s="2">
        <v>274.04</v>
      </c>
      <c r="BF170" s="4">
        <v>103.4</v>
      </c>
      <c r="BG170" s="1">
        <v>2.65</v>
      </c>
      <c r="BH170">
        <v>1</v>
      </c>
      <c r="BI170">
        <v>1</v>
      </c>
      <c r="BJ170" s="3">
        <v>41.03</v>
      </c>
    </row>
    <row r="171" spans="1:62" ht="12.75">
      <c r="A171">
        <v>392</v>
      </c>
      <c r="B171" t="s">
        <v>330</v>
      </c>
      <c r="C171" t="s">
        <v>534</v>
      </c>
      <c r="D171" s="14">
        <v>1691000</v>
      </c>
      <c r="E171" s="4">
        <f t="shared" si="15"/>
        <v>132495</v>
      </c>
      <c r="F171" s="4">
        <f t="shared" si="16"/>
        <v>1226.8055555555557</v>
      </c>
      <c r="G171" s="14">
        <v>1654395</v>
      </c>
      <c r="H171" s="16">
        <f t="shared" si="12"/>
        <v>6755.11</v>
      </c>
      <c r="I171" s="26">
        <f t="shared" si="13"/>
        <v>244.91014950163654</v>
      </c>
      <c r="J171" s="26">
        <f t="shared" si="17"/>
        <v>15318.472222222223</v>
      </c>
      <c r="K171" s="20">
        <f t="shared" si="14"/>
        <v>108</v>
      </c>
      <c r="L171" s="4">
        <v>4244</v>
      </c>
      <c r="M171" s="4">
        <v>1251</v>
      </c>
      <c r="N171" s="4">
        <v>0</v>
      </c>
      <c r="O171" s="4">
        <v>5495</v>
      </c>
      <c r="P171" s="4">
        <v>0</v>
      </c>
      <c r="Q171" s="4">
        <v>84</v>
      </c>
      <c r="R171" s="4">
        <v>0</v>
      </c>
      <c r="S171" s="4">
        <v>0</v>
      </c>
      <c r="T171" s="4">
        <v>12</v>
      </c>
      <c r="U171" s="4">
        <v>96</v>
      </c>
      <c r="V171" s="4">
        <v>0</v>
      </c>
      <c r="W171" s="4">
        <v>600</v>
      </c>
      <c r="X171" s="4">
        <v>100</v>
      </c>
      <c r="Y171" s="4">
        <v>700</v>
      </c>
      <c r="Z171" s="4">
        <v>50</v>
      </c>
      <c r="AA171" s="4">
        <v>150</v>
      </c>
      <c r="AB171" s="4">
        <v>200</v>
      </c>
      <c r="AC171" s="2">
        <v>6491</v>
      </c>
      <c r="AD171">
        <v>108</v>
      </c>
      <c r="AE171" s="1">
        <v>60.1</v>
      </c>
      <c r="AF171">
        <v>57.69</v>
      </c>
      <c r="AG171">
        <v>57.69</v>
      </c>
      <c r="AH171">
        <v>0</v>
      </c>
      <c r="AI171">
        <v>0</v>
      </c>
      <c r="AJ171">
        <v>0</v>
      </c>
      <c r="AK171">
        <v>0</v>
      </c>
      <c r="AL171">
        <v>100</v>
      </c>
      <c r="AM171">
        <v>0</v>
      </c>
      <c r="AN171">
        <v>100</v>
      </c>
      <c r="AO171">
        <v>0</v>
      </c>
      <c r="AP171">
        <v>0</v>
      </c>
      <c r="AQ171">
        <v>0</v>
      </c>
      <c r="AR171">
        <v>0</v>
      </c>
      <c r="AS171">
        <v>0</v>
      </c>
      <c r="AT171">
        <v>0</v>
      </c>
      <c r="AU171">
        <v>0</v>
      </c>
      <c r="AV171">
        <v>0</v>
      </c>
      <c r="AW171">
        <v>0</v>
      </c>
      <c r="AX171">
        <v>0</v>
      </c>
      <c r="AY171">
        <v>200</v>
      </c>
      <c r="AZ171">
        <v>0</v>
      </c>
      <c r="BA171">
        <v>0</v>
      </c>
      <c r="BB171">
        <v>0</v>
      </c>
      <c r="BC171">
        <v>6.42</v>
      </c>
      <c r="BD171">
        <v>6.42</v>
      </c>
      <c r="BE171" s="2">
        <v>264.11</v>
      </c>
      <c r="BF171" s="4">
        <v>108</v>
      </c>
      <c r="BG171" s="1">
        <v>2.45</v>
      </c>
      <c r="BH171">
        <v>1</v>
      </c>
      <c r="BI171">
        <v>1</v>
      </c>
      <c r="BJ171" s="3">
        <v>62.55</v>
      </c>
    </row>
    <row r="172" spans="1:62" ht="12.75">
      <c r="A172">
        <v>1298</v>
      </c>
      <c r="B172" t="s">
        <v>330</v>
      </c>
      <c r="C172" t="s">
        <v>77</v>
      </c>
      <c r="D172" s="14">
        <v>190000</v>
      </c>
      <c r="E172" s="4">
        <f t="shared" si="15"/>
        <v>18571</v>
      </c>
      <c r="F172" s="4">
        <f t="shared" si="16"/>
        <v>728.2745098039215</v>
      </c>
      <c r="G172" s="14">
        <v>189571</v>
      </c>
      <c r="H172" s="16">
        <f t="shared" si="12"/>
        <v>787</v>
      </c>
      <c r="I172" s="26">
        <f t="shared" si="13"/>
        <v>240.87801778907243</v>
      </c>
      <c r="J172" s="26">
        <f t="shared" si="17"/>
        <v>7434.156862745098</v>
      </c>
      <c r="K172" s="20">
        <f t="shared" si="14"/>
        <v>25.5</v>
      </c>
      <c r="L172" s="4">
        <v>229</v>
      </c>
      <c r="M172" s="4">
        <v>444</v>
      </c>
      <c r="N172" s="4">
        <v>0</v>
      </c>
      <c r="O172" s="4">
        <v>673</v>
      </c>
      <c r="P172" s="4">
        <v>24</v>
      </c>
      <c r="Q172" s="4">
        <v>48</v>
      </c>
      <c r="R172" s="4">
        <v>42</v>
      </c>
      <c r="S172" s="4">
        <v>0</v>
      </c>
      <c r="T172" s="4">
        <v>0</v>
      </c>
      <c r="U172" s="4">
        <v>114</v>
      </c>
      <c r="V172" s="4">
        <v>0</v>
      </c>
      <c r="W172" s="4">
        <v>0</v>
      </c>
      <c r="X172" s="4">
        <v>0</v>
      </c>
      <c r="Y172" s="4">
        <v>0</v>
      </c>
      <c r="Z172" s="4">
        <v>0</v>
      </c>
      <c r="AA172" s="4">
        <v>0</v>
      </c>
      <c r="AB172" s="4">
        <v>0</v>
      </c>
      <c r="AC172" s="2">
        <v>787</v>
      </c>
      <c r="AD172">
        <v>25.5</v>
      </c>
      <c r="AE172" s="1">
        <v>30.86</v>
      </c>
      <c r="AF172">
        <v>0</v>
      </c>
      <c r="AG172">
        <v>0</v>
      </c>
      <c r="AH172">
        <v>0</v>
      </c>
      <c r="AI172">
        <v>0</v>
      </c>
      <c r="AJ172">
        <v>0</v>
      </c>
      <c r="AK172">
        <v>0</v>
      </c>
      <c r="AL172">
        <v>0</v>
      </c>
      <c r="AM172">
        <v>0</v>
      </c>
      <c r="AN172">
        <v>0</v>
      </c>
      <c r="AO172">
        <v>0</v>
      </c>
      <c r="AP172">
        <v>0</v>
      </c>
      <c r="AQ172">
        <v>0</v>
      </c>
      <c r="AR172">
        <v>0</v>
      </c>
      <c r="AS172">
        <v>0</v>
      </c>
      <c r="AT172">
        <v>0</v>
      </c>
      <c r="AU172">
        <v>0</v>
      </c>
      <c r="AV172">
        <v>0</v>
      </c>
      <c r="AW172">
        <v>0</v>
      </c>
      <c r="AX172">
        <v>0</v>
      </c>
      <c r="AY172">
        <v>0</v>
      </c>
      <c r="AZ172">
        <v>0</v>
      </c>
      <c r="BA172">
        <v>0</v>
      </c>
      <c r="BB172">
        <v>0</v>
      </c>
      <c r="BC172">
        <v>0</v>
      </c>
      <c r="BD172">
        <v>0</v>
      </c>
      <c r="BE172" s="2">
        <v>0</v>
      </c>
      <c r="BF172" s="4">
        <v>25.5</v>
      </c>
      <c r="BG172" s="1">
        <v>0</v>
      </c>
      <c r="BH172">
        <v>1</v>
      </c>
      <c r="BI172">
        <v>1</v>
      </c>
      <c r="BJ172" s="3">
        <v>30.86</v>
      </c>
    </row>
    <row r="173" spans="1:62" ht="12.75">
      <c r="A173">
        <v>377</v>
      </c>
      <c r="B173" t="s">
        <v>330</v>
      </c>
      <c r="C173" t="s">
        <v>520</v>
      </c>
      <c r="D173" s="14">
        <v>1767000</v>
      </c>
      <c r="E173" s="4">
        <f t="shared" si="15"/>
        <v>148425</v>
      </c>
      <c r="F173" s="4">
        <f t="shared" si="16"/>
        <v>1236.875</v>
      </c>
      <c r="G173" s="14">
        <v>1738725</v>
      </c>
      <c r="H173" s="16">
        <f t="shared" si="12"/>
        <v>7421.58</v>
      </c>
      <c r="I173" s="26">
        <f t="shared" si="13"/>
        <v>234.27962778815294</v>
      </c>
      <c r="J173" s="26">
        <f t="shared" si="17"/>
        <v>14489.375</v>
      </c>
      <c r="K173" s="20">
        <f t="shared" si="14"/>
        <v>120</v>
      </c>
      <c r="L173" s="4">
        <v>5210</v>
      </c>
      <c r="M173" s="4">
        <v>1053</v>
      </c>
      <c r="N173" s="4">
        <v>42</v>
      </c>
      <c r="O173" s="4">
        <v>6305</v>
      </c>
      <c r="P173" s="4">
        <v>48</v>
      </c>
      <c r="Q173" s="4">
        <v>96</v>
      </c>
      <c r="R173" s="4">
        <v>0</v>
      </c>
      <c r="S173" s="4">
        <v>0</v>
      </c>
      <c r="T173" s="4">
        <v>3</v>
      </c>
      <c r="U173" s="4">
        <v>147</v>
      </c>
      <c r="V173" s="4">
        <v>0</v>
      </c>
      <c r="W173" s="4">
        <v>0</v>
      </c>
      <c r="X173" s="4">
        <v>200</v>
      </c>
      <c r="Y173" s="4">
        <v>200</v>
      </c>
      <c r="Z173" s="4">
        <v>100</v>
      </c>
      <c r="AA173" s="4">
        <v>300</v>
      </c>
      <c r="AB173" s="4">
        <v>400</v>
      </c>
      <c r="AC173" s="2">
        <v>7052</v>
      </c>
      <c r="AD173">
        <v>120</v>
      </c>
      <c r="AE173" s="1">
        <v>58.77</v>
      </c>
      <c r="AF173">
        <v>49.38</v>
      </c>
      <c r="AG173">
        <v>49.38</v>
      </c>
      <c r="AH173">
        <v>0</v>
      </c>
      <c r="AI173">
        <v>0</v>
      </c>
      <c r="AJ173">
        <v>0</v>
      </c>
      <c r="AK173">
        <v>0</v>
      </c>
      <c r="AL173">
        <v>125</v>
      </c>
      <c r="AM173">
        <v>0</v>
      </c>
      <c r="AN173">
        <v>80</v>
      </c>
      <c r="AO173">
        <v>75</v>
      </c>
      <c r="AP173">
        <v>0</v>
      </c>
      <c r="AQ173">
        <v>0</v>
      </c>
      <c r="AR173">
        <v>0</v>
      </c>
      <c r="AS173">
        <v>40</v>
      </c>
      <c r="AT173">
        <v>0</v>
      </c>
      <c r="AU173">
        <v>0</v>
      </c>
      <c r="AV173">
        <v>0</v>
      </c>
      <c r="AW173">
        <v>0</v>
      </c>
      <c r="AX173">
        <v>0</v>
      </c>
      <c r="AY173">
        <v>320</v>
      </c>
      <c r="AZ173">
        <v>0</v>
      </c>
      <c r="BA173">
        <v>0.2</v>
      </c>
      <c r="BB173">
        <v>0.2</v>
      </c>
      <c r="BC173">
        <v>0</v>
      </c>
      <c r="BD173">
        <v>0</v>
      </c>
      <c r="BE173" s="2">
        <v>369.58</v>
      </c>
      <c r="BF173" s="4">
        <v>120</v>
      </c>
      <c r="BG173" s="1">
        <v>3.08</v>
      </c>
      <c r="BH173">
        <v>1</v>
      </c>
      <c r="BI173">
        <v>1</v>
      </c>
      <c r="BJ173" s="3">
        <v>61.85</v>
      </c>
    </row>
    <row r="174" spans="1:62" ht="12.75">
      <c r="A174">
        <v>393</v>
      </c>
      <c r="B174" t="s">
        <v>330</v>
      </c>
      <c r="C174" t="s">
        <v>535</v>
      </c>
      <c r="D174" s="14">
        <v>1688000</v>
      </c>
      <c r="E174" s="4">
        <f t="shared" si="15"/>
        <v>107903</v>
      </c>
      <c r="F174" s="4">
        <f t="shared" si="16"/>
        <v>1251.7749419953595</v>
      </c>
      <c r="G174" s="14">
        <v>1627103</v>
      </c>
      <c r="H174" s="16">
        <f t="shared" si="12"/>
        <v>7022.15</v>
      </c>
      <c r="I174" s="26">
        <f t="shared" si="13"/>
        <v>231.71008879047017</v>
      </c>
      <c r="J174" s="26">
        <f t="shared" si="17"/>
        <v>18875.90487238979</v>
      </c>
      <c r="K174" s="20">
        <f t="shared" si="14"/>
        <v>86.2</v>
      </c>
      <c r="L174" s="4">
        <v>4820</v>
      </c>
      <c r="M174" s="4">
        <v>144</v>
      </c>
      <c r="N174" s="4">
        <v>40</v>
      </c>
      <c r="O174" s="4">
        <v>5004</v>
      </c>
      <c r="P174" s="4">
        <v>0</v>
      </c>
      <c r="Q174" s="4">
        <v>168</v>
      </c>
      <c r="R174" s="4">
        <v>0</v>
      </c>
      <c r="S174" s="4">
        <v>0</v>
      </c>
      <c r="T174" s="4">
        <v>0</v>
      </c>
      <c r="U174" s="4">
        <v>168</v>
      </c>
      <c r="V174" s="4">
        <v>0</v>
      </c>
      <c r="W174" s="4">
        <v>0</v>
      </c>
      <c r="X174" s="4">
        <v>50</v>
      </c>
      <c r="Y174" s="4">
        <v>50</v>
      </c>
      <c r="Z174" s="4">
        <v>100</v>
      </c>
      <c r="AA174" s="4">
        <v>300</v>
      </c>
      <c r="AB174" s="4">
        <v>400</v>
      </c>
      <c r="AC174" s="2">
        <v>5622</v>
      </c>
      <c r="AD174">
        <v>86.2</v>
      </c>
      <c r="AE174" s="1">
        <v>65.22</v>
      </c>
      <c r="AF174">
        <v>1380.15</v>
      </c>
      <c r="AG174">
        <v>1380.15</v>
      </c>
      <c r="AH174">
        <v>0</v>
      </c>
      <c r="AI174">
        <v>0</v>
      </c>
      <c r="AJ174">
        <v>0</v>
      </c>
      <c r="AK174">
        <v>0</v>
      </c>
      <c r="AL174">
        <v>0</v>
      </c>
      <c r="AM174">
        <v>0</v>
      </c>
      <c r="AN174">
        <v>20</v>
      </c>
      <c r="AO174">
        <v>0</v>
      </c>
      <c r="AP174">
        <v>0</v>
      </c>
      <c r="AQ174">
        <v>0</v>
      </c>
      <c r="AR174">
        <v>0</v>
      </c>
      <c r="AS174">
        <v>0</v>
      </c>
      <c r="AT174">
        <v>0</v>
      </c>
      <c r="AU174">
        <v>0</v>
      </c>
      <c r="AV174">
        <v>0</v>
      </c>
      <c r="AW174">
        <v>0</v>
      </c>
      <c r="AX174">
        <v>0</v>
      </c>
      <c r="AY174">
        <v>20</v>
      </c>
      <c r="AZ174">
        <v>0</v>
      </c>
      <c r="BA174">
        <v>0</v>
      </c>
      <c r="BB174">
        <v>0</v>
      </c>
      <c r="BC174">
        <v>0</v>
      </c>
      <c r="BD174">
        <v>0</v>
      </c>
      <c r="BE174" s="2">
        <v>1400.15</v>
      </c>
      <c r="BF174" s="4">
        <v>86.2</v>
      </c>
      <c r="BG174" s="1">
        <v>16.24</v>
      </c>
      <c r="BH174">
        <v>1</v>
      </c>
      <c r="BI174">
        <v>1</v>
      </c>
      <c r="BJ174" s="3">
        <v>81.46</v>
      </c>
    </row>
    <row r="175" spans="1:62" ht="12.75">
      <c r="A175">
        <v>811</v>
      </c>
      <c r="B175" t="s">
        <v>330</v>
      </c>
      <c r="C175" t="s">
        <v>444</v>
      </c>
      <c r="D175" s="14">
        <v>585000</v>
      </c>
      <c r="E175" s="4">
        <f t="shared" si="15"/>
        <v>42693</v>
      </c>
      <c r="F175" s="4">
        <f t="shared" si="16"/>
        <v>781.9230769230769</v>
      </c>
      <c r="G175" s="14">
        <v>569193</v>
      </c>
      <c r="H175" s="16">
        <f t="shared" si="12"/>
        <v>2493.99</v>
      </c>
      <c r="I175" s="26">
        <f t="shared" si="13"/>
        <v>228.2258549553126</v>
      </c>
      <c r="J175" s="26">
        <f t="shared" si="17"/>
        <v>10424.78021978022</v>
      </c>
      <c r="K175" s="20">
        <f t="shared" si="14"/>
        <v>54.6</v>
      </c>
      <c r="L175" s="4">
        <v>677</v>
      </c>
      <c r="M175" s="4">
        <v>531</v>
      </c>
      <c r="N175" s="4">
        <v>0</v>
      </c>
      <c r="O175" s="4">
        <v>1208</v>
      </c>
      <c r="P175" s="4">
        <v>72</v>
      </c>
      <c r="Q175" s="4">
        <v>384</v>
      </c>
      <c r="R175" s="4">
        <v>126</v>
      </c>
      <c r="S175" s="4">
        <v>0</v>
      </c>
      <c r="T175" s="4">
        <v>0</v>
      </c>
      <c r="U175" s="4">
        <v>582</v>
      </c>
      <c r="V175" s="4">
        <v>0</v>
      </c>
      <c r="W175" s="4">
        <v>0</v>
      </c>
      <c r="X175" s="4">
        <v>250</v>
      </c>
      <c r="Y175" s="4">
        <v>250</v>
      </c>
      <c r="Z175" s="4">
        <v>50</v>
      </c>
      <c r="AA175" s="4">
        <v>150</v>
      </c>
      <c r="AB175" s="4">
        <v>200</v>
      </c>
      <c r="AC175" s="2">
        <v>2240</v>
      </c>
      <c r="AD175">
        <v>54.6</v>
      </c>
      <c r="AE175" s="1">
        <v>41.03</v>
      </c>
      <c r="AF175">
        <v>28.99</v>
      </c>
      <c r="AG175">
        <v>28.99</v>
      </c>
      <c r="AH175">
        <v>0</v>
      </c>
      <c r="AI175">
        <v>0</v>
      </c>
      <c r="AJ175">
        <v>0</v>
      </c>
      <c r="AK175">
        <v>50</v>
      </c>
      <c r="AL175">
        <v>75</v>
      </c>
      <c r="AM175">
        <v>0</v>
      </c>
      <c r="AN175">
        <v>70</v>
      </c>
      <c r="AO175">
        <v>0</v>
      </c>
      <c r="AP175">
        <v>0</v>
      </c>
      <c r="AQ175">
        <v>0</v>
      </c>
      <c r="AR175">
        <v>0</v>
      </c>
      <c r="AS175">
        <v>30</v>
      </c>
      <c r="AT175">
        <v>0</v>
      </c>
      <c r="AU175">
        <v>0</v>
      </c>
      <c r="AV175">
        <v>0</v>
      </c>
      <c r="AW175">
        <v>0</v>
      </c>
      <c r="AX175">
        <v>0</v>
      </c>
      <c r="AY175">
        <v>225</v>
      </c>
      <c r="AZ175">
        <v>0</v>
      </c>
      <c r="BA175">
        <v>0</v>
      </c>
      <c r="BB175">
        <v>0</v>
      </c>
      <c r="BC175">
        <v>0</v>
      </c>
      <c r="BD175">
        <v>0</v>
      </c>
      <c r="BE175" s="2">
        <v>253.99</v>
      </c>
      <c r="BF175" s="4">
        <v>54.6</v>
      </c>
      <c r="BG175" s="1">
        <v>4.65</v>
      </c>
      <c r="BH175">
        <v>1</v>
      </c>
      <c r="BI175">
        <v>1</v>
      </c>
      <c r="BJ175" s="3">
        <v>45.68</v>
      </c>
    </row>
    <row r="176" spans="1:62" ht="12.75">
      <c r="A176">
        <v>812</v>
      </c>
      <c r="B176" t="s">
        <v>330</v>
      </c>
      <c r="C176" t="s">
        <v>445</v>
      </c>
      <c r="D176" s="14">
        <v>1069000</v>
      </c>
      <c r="E176" s="4">
        <f t="shared" si="15"/>
        <v>94489</v>
      </c>
      <c r="F176" s="4">
        <f t="shared" si="16"/>
        <v>1243.2763157894738</v>
      </c>
      <c r="G176" s="14">
        <v>1056589</v>
      </c>
      <c r="H176" s="16">
        <f t="shared" si="12"/>
        <v>4704.77</v>
      </c>
      <c r="I176" s="26">
        <f t="shared" si="13"/>
        <v>224.5782471831779</v>
      </c>
      <c r="J176" s="26">
        <f t="shared" si="17"/>
        <v>13902.486842105263</v>
      </c>
      <c r="K176" s="20">
        <f t="shared" si="14"/>
        <v>76</v>
      </c>
      <c r="L176" s="4">
        <v>3091</v>
      </c>
      <c r="M176" s="4">
        <v>837</v>
      </c>
      <c r="N176" s="4">
        <v>0</v>
      </c>
      <c r="O176" s="4">
        <v>3928</v>
      </c>
      <c r="P176" s="4">
        <v>0</v>
      </c>
      <c r="Q176" s="4">
        <v>240</v>
      </c>
      <c r="R176" s="4">
        <v>0</v>
      </c>
      <c r="S176" s="4">
        <v>0</v>
      </c>
      <c r="T176" s="4">
        <v>0</v>
      </c>
      <c r="U176" s="4">
        <v>240</v>
      </c>
      <c r="V176" s="4">
        <v>0</v>
      </c>
      <c r="W176" s="4">
        <v>0</v>
      </c>
      <c r="X176" s="4">
        <v>150</v>
      </c>
      <c r="Y176" s="4">
        <v>150</v>
      </c>
      <c r="Z176" s="4">
        <v>50</v>
      </c>
      <c r="AA176" s="4">
        <v>150</v>
      </c>
      <c r="AB176" s="4">
        <v>200</v>
      </c>
      <c r="AC176" s="2">
        <v>4518</v>
      </c>
      <c r="AD176">
        <v>76</v>
      </c>
      <c r="AE176" s="1">
        <v>59.45</v>
      </c>
      <c r="AF176">
        <v>21.77</v>
      </c>
      <c r="AG176">
        <v>21.77</v>
      </c>
      <c r="AH176">
        <v>0</v>
      </c>
      <c r="AI176">
        <v>0</v>
      </c>
      <c r="AJ176">
        <v>0</v>
      </c>
      <c r="AK176">
        <v>0</v>
      </c>
      <c r="AL176">
        <v>125</v>
      </c>
      <c r="AM176">
        <v>0</v>
      </c>
      <c r="AN176">
        <v>40</v>
      </c>
      <c r="AO176">
        <v>0</v>
      </c>
      <c r="AP176">
        <v>0</v>
      </c>
      <c r="AQ176">
        <v>0</v>
      </c>
      <c r="AR176">
        <v>0</v>
      </c>
      <c r="AS176">
        <v>0</v>
      </c>
      <c r="AT176">
        <v>0</v>
      </c>
      <c r="AU176">
        <v>0</v>
      </c>
      <c r="AV176">
        <v>0</v>
      </c>
      <c r="AW176">
        <v>0</v>
      </c>
      <c r="AX176">
        <v>0</v>
      </c>
      <c r="AY176">
        <v>165</v>
      </c>
      <c r="AZ176">
        <v>0</v>
      </c>
      <c r="BA176">
        <v>0</v>
      </c>
      <c r="BB176">
        <v>0</v>
      </c>
      <c r="BC176">
        <v>0</v>
      </c>
      <c r="BD176">
        <v>0</v>
      </c>
      <c r="BE176" s="2">
        <v>186.77</v>
      </c>
      <c r="BF176" s="4">
        <v>76</v>
      </c>
      <c r="BG176" s="1">
        <v>2.46</v>
      </c>
      <c r="BH176">
        <v>1</v>
      </c>
      <c r="BI176">
        <v>1</v>
      </c>
      <c r="BJ176" s="3">
        <v>61.9</v>
      </c>
    </row>
    <row r="177" spans="1:62" ht="12.75">
      <c r="A177">
        <v>373</v>
      </c>
      <c r="B177" t="s">
        <v>330</v>
      </c>
      <c r="C177" t="s">
        <v>516</v>
      </c>
      <c r="D177" s="14">
        <v>1003000</v>
      </c>
      <c r="E177" s="4">
        <f t="shared" si="15"/>
        <v>85049</v>
      </c>
      <c r="F177" s="4">
        <f t="shared" si="16"/>
        <v>762.0878136200718</v>
      </c>
      <c r="G177" s="14">
        <v>987749</v>
      </c>
      <c r="H177" s="16">
        <f t="shared" si="12"/>
        <v>4424.75</v>
      </c>
      <c r="I177" s="26">
        <f t="shared" si="13"/>
        <v>223.2327250127126</v>
      </c>
      <c r="J177" s="26">
        <f t="shared" si="17"/>
        <v>8850.797491039428</v>
      </c>
      <c r="K177" s="20">
        <f t="shared" si="14"/>
        <v>111.6</v>
      </c>
      <c r="L177" s="4">
        <v>2149.75</v>
      </c>
      <c r="M177" s="4">
        <v>1539</v>
      </c>
      <c r="N177" s="4">
        <v>0</v>
      </c>
      <c r="O177" s="4">
        <v>3688.75</v>
      </c>
      <c r="P177" s="4">
        <v>12</v>
      </c>
      <c r="Q177" s="4">
        <v>276</v>
      </c>
      <c r="R177" s="4">
        <v>147</v>
      </c>
      <c r="S177" s="4">
        <v>0</v>
      </c>
      <c r="T177" s="4">
        <v>11</v>
      </c>
      <c r="U177" s="4">
        <v>446</v>
      </c>
      <c r="V177" s="4">
        <v>0</v>
      </c>
      <c r="W177" s="4">
        <v>0</v>
      </c>
      <c r="X177" s="4">
        <v>0</v>
      </c>
      <c r="Y177" s="4">
        <v>0</v>
      </c>
      <c r="Z177" s="4">
        <v>50</v>
      </c>
      <c r="AA177" s="4">
        <v>150</v>
      </c>
      <c r="AB177" s="4">
        <v>200</v>
      </c>
      <c r="AC177" s="2">
        <v>4334.75</v>
      </c>
      <c r="AD177">
        <v>111.6</v>
      </c>
      <c r="AE177" s="1">
        <v>38.84</v>
      </c>
      <c r="AF177">
        <v>0</v>
      </c>
      <c r="AG177">
        <v>0</v>
      </c>
      <c r="AH177">
        <v>0</v>
      </c>
      <c r="AI177">
        <v>0</v>
      </c>
      <c r="AJ177">
        <v>0</v>
      </c>
      <c r="AK177">
        <v>50</v>
      </c>
      <c r="AL177">
        <v>0</v>
      </c>
      <c r="AM177">
        <v>0</v>
      </c>
      <c r="AN177">
        <v>20</v>
      </c>
      <c r="AO177">
        <v>0</v>
      </c>
      <c r="AP177">
        <v>0</v>
      </c>
      <c r="AQ177">
        <v>0</v>
      </c>
      <c r="AR177">
        <v>0</v>
      </c>
      <c r="AS177">
        <v>20</v>
      </c>
      <c r="AT177">
        <v>0</v>
      </c>
      <c r="AU177">
        <v>0</v>
      </c>
      <c r="AV177">
        <v>0</v>
      </c>
      <c r="AW177">
        <v>0</v>
      </c>
      <c r="AX177">
        <v>0</v>
      </c>
      <c r="AY177">
        <v>90</v>
      </c>
      <c r="AZ177">
        <v>0</v>
      </c>
      <c r="BA177">
        <v>0</v>
      </c>
      <c r="BB177">
        <v>0</v>
      </c>
      <c r="BC177">
        <v>0</v>
      </c>
      <c r="BD177">
        <v>0</v>
      </c>
      <c r="BE177" s="2">
        <v>90</v>
      </c>
      <c r="BF177" s="4">
        <v>111.6</v>
      </c>
      <c r="BG177" s="1">
        <v>0.81</v>
      </c>
      <c r="BH177">
        <v>1</v>
      </c>
      <c r="BI177">
        <v>1</v>
      </c>
      <c r="BJ177" s="3">
        <v>39.65</v>
      </c>
    </row>
    <row r="178" spans="1:62" ht="12.75">
      <c r="A178">
        <v>365</v>
      </c>
      <c r="B178" t="s">
        <v>330</v>
      </c>
      <c r="C178" t="s">
        <v>510</v>
      </c>
      <c r="D178" s="14">
        <v>1076000</v>
      </c>
      <c r="E178" s="4">
        <f t="shared" si="15"/>
        <v>85890</v>
      </c>
      <c r="F178" s="4">
        <f t="shared" si="16"/>
        <v>991.8013856812934</v>
      </c>
      <c r="G178" s="14">
        <v>1054290</v>
      </c>
      <c r="H178" s="16">
        <f t="shared" si="12"/>
        <v>4787.22</v>
      </c>
      <c r="I178" s="26">
        <f t="shared" si="13"/>
        <v>220.23011267499717</v>
      </c>
      <c r="J178" s="26">
        <f t="shared" si="17"/>
        <v>12174.249422632794</v>
      </c>
      <c r="K178" s="20">
        <f t="shared" si="14"/>
        <v>86.6</v>
      </c>
      <c r="L178" s="4">
        <v>2711</v>
      </c>
      <c r="M178" s="4">
        <v>1134</v>
      </c>
      <c r="N178" s="4">
        <v>0</v>
      </c>
      <c r="O178" s="4">
        <v>3845</v>
      </c>
      <c r="P178" s="4">
        <v>24</v>
      </c>
      <c r="Q178" s="4">
        <v>72</v>
      </c>
      <c r="R178" s="4">
        <v>154</v>
      </c>
      <c r="S178" s="4">
        <v>0</v>
      </c>
      <c r="T178" s="4">
        <v>12</v>
      </c>
      <c r="U178" s="4">
        <v>262</v>
      </c>
      <c r="V178" s="4">
        <v>0</v>
      </c>
      <c r="W178" s="4">
        <v>0</v>
      </c>
      <c r="X178" s="4">
        <v>300</v>
      </c>
      <c r="Y178" s="4">
        <v>300</v>
      </c>
      <c r="Z178" s="4">
        <v>50</v>
      </c>
      <c r="AA178" s="4">
        <v>150</v>
      </c>
      <c r="AB178" s="4">
        <v>200</v>
      </c>
      <c r="AC178" s="2">
        <v>4607</v>
      </c>
      <c r="AD178">
        <v>86.6</v>
      </c>
      <c r="AE178" s="1">
        <v>53.2</v>
      </c>
      <c r="AF178">
        <v>100.22</v>
      </c>
      <c r="AG178">
        <v>100.22</v>
      </c>
      <c r="AH178">
        <v>0</v>
      </c>
      <c r="AI178">
        <v>0</v>
      </c>
      <c r="AJ178">
        <v>0</v>
      </c>
      <c r="AK178">
        <v>0</v>
      </c>
      <c r="AL178">
        <v>50</v>
      </c>
      <c r="AM178">
        <v>0</v>
      </c>
      <c r="AN178">
        <v>20</v>
      </c>
      <c r="AO178">
        <v>0</v>
      </c>
      <c r="AP178">
        <v>0</v>
      </c>
      <c r="AQ178">
        <v>0</v>
      </c>
      <c r="AR178">
        <v>0</v>
      </c>
      <c r="AS178">
        <v>0</v>
      </c>
      <c r="AT178">
        <v>0</v>
      </c>
      <c r="AU178">
        <v>0</v>
      </c>
      <c r="AV178">
        <v>0</v>
      </c>
      <c r="AW178">
        <v>0</v>
      </c>
      <c r="AX178">
        <v>10</v>
      </c>
      <c r="AY178">
        <v>80</v>
      </c>
      <c r="AZ178">
        <v>0</v>
      </c>
      <c r="BA178">
        <v>0</v>
      </c>
      <c r="BB178">
        <v>0</v>
      </c>
      <c r="BC178">
        <v>0</v>
      </c>
      <c r="BD178">
        <v>0</v>
      </c>
      <c r="BE178" s="2">
        <v>180.22</v>
      </c>
      <c r="BF178" s="4">
        <v>86.6</v>
      </c>
      <c r="BG178" s="1">
        <v>2.08</v>
      </c>
      <c r="BH178">
        <v>1</v>
      </c>
      <c r="BI178">
        <v>1</v>
      </c>
      <c r="BJ178" s="3">
        <v>55.28</v>
      </c>
    </row>
    <row r="179" spans="1:62" ht="12.75">
      <c r="A179">
        <v>808</v>
      </c>
      <c r="B179" t="s">
        <v>330</v>
      </c>
      <c r="C179" t="s">
        <v>441</v>
      </c>
      <c r="D179" s="14">
        <v>1715000</v>
      </c>
      <c r="E179" s="4">
        <f t="shared" si="15"/>
        <v>122621</v>
      </c>
      <c r="F179" s="4">
        <f t="shared" si="16"/>
        <v>1181.3198458574182</v>
      </c>
      <c r="G179" s="14">
        <v>1666121</v>
      </c>
      <c r="H179" s="16">
        <f t="shared" si="12"/>
        <v>7580.7</v>
      </c>
      <c r="I179" s="26">
        <f t="shared" si="13"/>
        <v>219.78458453704803</v>
      </c>
      <c r="J179" s="26">
        <f t="shared" si="17"/>
        <v>16051.262042389211</v>
      </c>
      <c r="K179" s="20">
        <f t="shared" si="14"/>
        <v>103.8</v>
      </c>
      <c r="L179" s="4">
        <v>2315</v>
      </c>
      <c r="M179" s="4">
        <v>522</v>
      </c>
      <c r="N179" s="4">
        <v>84</v>
      </c>
      <c r="O179" s="4">
        <v>2921</v>
      </c>
      <c r="P179" s="4">
        <v>192</v>
      </c>
      <c r="Q179" s="4">
        <v>636</v>
      </c>
      <c r="R179" s="4">
        <v>672</v>
      </c>
      <c r="S179" s="4">
        <v>0</v>
      </c>
      <c r="T179" s="4">
        <v>147</v>
      </c>
      <c r="U179" s="4">
        <v>1647</v>
      </c>
      <c r="V179" s="4">
        <v>0</v>
      </c>
      <c r="W179" s="4">
        <v>0</v>
      </c>
      <c r="X179" s="4">
        <v>1000</v>
      </c>
      <c r="Y179" s="4">
        <v>1000</v>
      </c>
      <c r="Z179" s="4">
        <v>50</v>
      </c>
      <c r="AA179" s="4">
        <v>150</v>
      </c>
      <c r="AB179" s="4">
        <v>200</v>
      </c>
      <c r="AC179" s="2">
        <v>5768</v>
      </c>
      <c r="AD179">
        <v>103.8</v>
      </c>
      <c r="AE179" s="1">
        <v>55.57</v>
      </c>
      <c r="AF179">
        <v>552.51</v>
      </c>
      <c r="AG179">
        <v>552.51</v>
      </c>
      <c r="AH179">
        <v>0</v>
      </c>
      <c r="AI179">
        <v>0</v>
      </c>
      <c r="AJ179">
        <v>0</v>
      </c>
      <c r="AK179">
        <v>850</v>
      </c>
      <c r="AL179">
        <v>0</v>
      </c>
      <c r="AM179">
        <v>0</v>
      </c>
      <c r="AN179">
        <v>0</v>
      </c>
      <c r="AO179">
        <v>75</v>
      </c>
      <c r="AP179">
        <v>0</v>
      </c>
      <c r="AQ179">
        <v>0</v>
      </c>
      <c r="AR179">
        <v>15</v>
      </c>
      <c r="AS179">
        <v>0</v>
      </c>
      <c r="AT179">
        <v>0</v>
      </c>
      <c r="AU179">
        <v>0</v>
      </c>
      <c r="AV179">
        <v>0</v>
      </c>
      <c r="AW179">
        <v>0</v>
      </c>
      <c r="AX179">
        <v>60</v>
      </c>
      <c r="AY179">
        <v>1000</v>
      </c>
      <c r="AZ179">
        <v>0</v>
      </c>
      <c r="BA179">
        <v>260.19</v>
      </c>
      <c r="BB179">
        <v>260.19</v>
      </c>
      <c r="BC179">
        <v>0</v>
      </c>
      <c r="BD179">
        <v>0</v>
      </c>
      <c r="BE179" s="2">
        <v>1812.7</v>
      </c>
      <c r="BF179" s="4">
        <v>103.8</v>
      </c>
      <c r="BG179" s="1">
        <v>17.46</v>
      </c>
      <c r="BH179">
        <v>1</v>
      </c>
      <c r="BI179">
        <v>1</v>
      </c>
      <c r="BJ179" s="3">
        <v>73.03</v>
      </c>
    </row>
    <row r="180" spans="1:62" ht="12.75">
      <c r="A180">
        <v>386</v>
      </c>
      <c r="B180" t="s">
        <v>330</v>
      </c>
      <c r="C180" t="s">
        <v>528</v>
      </c>
      <c r="D180" s="14">
        <v>1390000</v>
      </c>
      <c r="E180" s="4">
        <f t="shared" si="15"/>
        <v>104923</v>
      </c>
      <c r="F180" s="4">
        <f t="shared" si="16"/>
        <v>1123.3725910064238</v>
      </c>
      <c r="G180" s="14">
        <v>1355923</v>
      </c>
      <c r="H180" s="16">
        <f t="shared" si="12"/>
        <v>6410.0599999999995</v>
      </c>
      <c r="I180" s="26">
        <f t="shared" si="13"/>
        <v>211.53046929357916</v>
      </c>
      <c r="J180" s="26">
        <f t="shared" si="17"/>
        <v>14517.37687366167</v>
      </c>
      <c r="K180" s="20">
        <f t="shared" si="14"/>
        <v>93.4</v>
      </c>
      <c r="L180" s="4">
        <v>4202</v>
      </c>
      <c r="M180" s="4">
        <v>819</v>
      </c>
      <c r="N180" s="4">
        <v>0</v>
      </c>
      <c r="O180" s="4">
        <v>5021</v>
      </c>
      <c r="P180" s="4">
        <v>0</v>
      </c>
      <c r="Q180" s="4">
        <v>96</v>
      </c>
      <c r="R180" s="4">
        <v>0</v>
      </c>
      <c r="S180" s="4">
        <v>0</v>
      </c>
      <c r="T180" s="4">
        <v>5</v>
      </c>
      <c r="U180" s="4">
        <v>101</v>
      </c>
      <c r="V180" s="4">
        <v>0</v>
      </c>
      <c r="W180" s="4">
        <v>0</v>
      </c>
      <c r="X180" s="4">
        <v>100</v>
      </c>
      <c r="Y180" s="4">
        <v>100</v>
      </c>
      <c r="Z180" s="4">
        <v>100</v>
      </c>
      <c r="AA180" s="4">
        <v>300</v>
      </c>
      <c r="AB180" s="4">
        <v>400</v>
      </c>
      <c r="AC180" s="2">
        <v>5622</v>
      </c>
      <c r="AD180">
        <v>93.4</v>
      </c>
      <c r="AE180" s="1">
        <v>60.19</v>
      </c>
      <c r="AF180">
        <v>708.06</v>
      </c>
      <c r="AG180">
        <v>708.06</v>
      </c>
      <c r="AH180">
        <v>0</v>
      </c>
      <c r="AI180">
        <v>0</v>
      </c>
      <c r="AJ180">
        <v>0</v>
      </c>
      <c r="AK180">
        <v>0</v>
      </c>
      <c r="AL180">
        <v>50</v>
      </c>
      <c r="AM180">
        <v>0</v>
      </c>
      <c r="AN180">
        <v>30</v>
      </c>
      <c r="AO180">
        <v>0</v>
      </c>
      <c r="AP180">
        <v>0</v>
      </c>
      <c r="AQ180">
        <v>0</v>
      </c>
      <c r="AR180">
        <v>0</v>
      </c>
      <c r="AS180">
        <v>0</v>
      </c>
      <c r="AT180">
        <v>0</v>
      </c>
      <c r="AU180">
        <v>0</v>
      </c>
      <c r="AV180">
        <v>0</v>
      </c>
      <c r="AW180">
        <v>0</v>
      </c>
      <c r="AX180">
        <v>0</v>
      </c>
      <c r="AY180">
        <v>80</v>
      </c>
      <c r="AZ180">
        <v>0</v>
      </c>
      <c r="BA180">
        <v>0</v>
      </c>
      <c r="BB180">
        <v>0</v>
      </c>
      <c r="BC180">
        <v>0</v>
      </c>
      <c r="BD180">
        <v>0</v>
      </c>
      <c r="BE180" s="2">
        <v>788.06</v>
      </c>
      <c r="BF180" s="4">
        <v>93.4</v>
      </c>
      <c r="BG180" s="1">
        <v>8.44</v>
      </c>
      <c r="BH180">
        <v>1</v>
      </c>
      <c r="BI180">
        <v>1</v>
      </c>
      <c r="BJ180" s="3">
        <v>68.63</v>
      </c>
    </row>
    <row r="181" spans="1:62" ht="12.75">
      <c r="A181">
        <v>375</v>
      </c>
      <c r="B181" t="s">
        <v>330</v>
      </c>
      <c r="C181" t="s">
        <v>518</v>
      </c>
      <c r="D181" s="14">
        <v>1304000</v>
      </c>
      <c r="E181" s="4">
        <f t="shared" si="15"/>
        <v>120289</v>
      </c>
      <c r="F181" s="4">
        <f t="shared" si="16"/>
        <v>763.255076142132</v>
      </c>
      <c r="G181" s="14">
        <v>1293889</v>
      </c>
      <c r="H181" s="16">
        <f t="shared" si="12"/>
        <v>6156.25</v>
      </c>
      <c r="I181" s="26">
        <f t="shared" si="13"/>
        <v>210.17486294416244</v>
      </c>
      <c r="J181" s="26">
        <f t="shared" si="17"/>
        <v>8209.955583756346</v>
      </c>
      <c r="K181" s="20">
        <f t="shared" si="14"/>
        <v>157.6</v>
      </c>
      <c r="L181" s="4">
        <v>2509</v>
      </c>
      <c r="M181" s="4">
        <v>1797</v>
      </c>
      <c r="N181" s="4">
        <v>36</v>
      </c>
      <c r="O181" s="4">
        <v>4342</v>
      </c>
      <c r="P181" s="4">
        <v>24</v>
      </c>
      <c r="Q181" s="4">
        <v>528</v>
      </c>
      <c r="R181" s="4">
        <v>357</v>
      </c>
      <c r="S181" s="4">
        <v>0</v>
      </c>
      <c r="T181" s="4">
        <v>10</v>
      </c>
      <c r="U181" s="4">
        <v>919</v>
      </c>
      <c r="V181" s="4">
        <v>0</v>
      </c>
      <c r="W181" s="4">
        <v>0</v>
      </c>
      <c r="X181" s="4">
        <v>150</v>
      </c>
      <c r="Y181" s="4">
        <v>150</v>
      </c>
      <c r="Z181" s="4">
        <v>100</v>
      </c>
      <c r="AA181" s="4">
        <v>300</v>
      </c>
      <c r="AB181" s="4">
        <v>400</v>
      </c>
      <c r="AC181" s="2">
        <v>5811</v>
      </c>
      <c r="AD181">
        <v>157.6</v>
      </c>
      <c r="AE181" s="1">
        <v>36.87</v>
      </c>
      <c r="AF181">
        <v>234.99</v>
      </c>
      <c r="AG181">
        <v>234.99</v>
      </c>
      <c r="AH181">
        <v>0</v>
      </c>
      <c r="AI181">
        <v>0</v>
      </c>
      <c r="AJ181">
        <v>0</v>
      </c>
      <c r="AK181">
        <v>0</v>
      </c>
      <c r="AL181">
        <v>50</v>
      </c>
      <c r="AM181">
        <v>0</v>
      </c>
      <c r="AN181">
        <v>40</v>
      </c>
      <c r="AO181">
        <v>0</v>
      </c>
      <c r="AP181">
        <v>0</v>
      </c>
      <c r="AQ181">
        <v>0</v>
      </c>
      <c r="AR181">
        <v>0</v>
      </c>
      <c r="AS181">
        <v>0</v>
      </c>
      <c r="AT181">
        <v>0</v>
      </c>
      <c r="AU181">
        <v>0</v>
      </c>
      <c r="AV181">
        <v>0</v>
      </c>
      <c r="AW181">
        <v>10</v>
      </c>
      <c r="AX181">
        <v>0</v>
      </c>
      <c r="AY181">
        <v>100</v>
      </c>
      <c r="AZ181">
        <v>0</v>
      </c>
      <c r="BA181">
        <v>5.13</v>
      </c>
      <c r="BB181">
        <v>5.13</v>
      </c>
      <c r="BC181">
        <v>5.13</v>
      </c>
      <c r="BD181">
        <v>5.13</v>
      </c>
      <c r="BE181" s="2">
        <v>345.25</v>
      </c>
      <c r="BF181" s="4">
        <v>157.6</v>
      </c>
      <c r="BG181" s="1">
        <v>2.19</v>
      </c>
      <c r="BH181">
        <v>1</v>
      </c>
      <c r="BI181">
        <v>1</v>
      </c>
      <c r="BJ181" s="3">
        <v>39.06</v>
      </c>
    </row>
    <row r="182" spans="1:62" ht="12.75">
      <c r="A182">
        <v>390</v>
      </c>
      <c r="B182" t="s">
        <v>330</v>
      </c>
      <c r="C182" t="s">
        <v>532</v>
      </c>
      <c r="D182" s="14">
        <v>2058000</v>
      </c>
      <c r="E182" s="4">
        <f t="shared" si="15"/>
        <v>132553</v>
      </c>
      <c r="F182" s="4">
        <f t="shared" si="16"/>
        <v>888.4249329758713</v>
      </c>
      <c r="G182" s="14">
        <v>1984753</v>
      </c>
      <c r="H182" s="16">
        <f t="shared" si="12"/>
        <v>9505.53</v>
      </c>
      <c r="I182" s="26">
        <f t="shared" si="13"/>
        <v>208.79982494400628</v>
      </c>
      <c r="J182" s="26">
        <f t="shared" si="17"/>
        <v>13302.634048257374</v>
      </c>
      <c r="K182" s="20">
        <f t="shared" si="14"/>
        <v>149.2</v>
      </c>
      <c r="L182" s="4">
        <v>2096</v>
      </c>
      <c r="M182" s="4">
        <v>2454</v>
      </c>
      <c r="N182" s="4">
        <v>9</v>
      </c>
      <c r="O182" s="4">
        <v>4559</v>
      </c>
      <c r="P182" s="4">
        <v>24</v>
      </c>
      <c r="Q182" s="4">
        <v>312</v>
      </c>
      <c r="R182" s="4">
        <v>189</v>
      </c>
      <c r="S182" s="4">
        <v>0</v>
      </c>
      <c r="T182" s="4">
        <v>23</v>
      </c>
      <c r="U182" s="4">
        <v>548</v>
      </c>
      <c r="V182" s="4">
        <v>0</v>
      </c>
      <c r="W182" s="4">
        <v>0</v>
      </c>
      <c r="X182" s="4">
        <v>150</v>
      </c>
      <c r="Y182" s="4">
        <v>150</v>
      </c>
      <c r="Z182" s="4">
        <v>100</v>
      </c>
      <c r="AA182" s="4">
        <v>300</v>
      </c>
      <c r="AB182" s="4">
        <v>400</v>
      </c>
      <c r="AC182" s="2">
        <v>5657</v>
      </c>
      <c r="AD182">
        <v>149.2</v>
      </c>
      <c r="AE182" s="1">
        <v>37.92</v>
      </c>
      <c r="AF182">
        <v>412.81</v>
      </c>
      <c r="AG182">
        <v>412.81</v>
      </c>
      <c r="AH182">
        <v>0</v>
      </c>
      <c r="AI182">
        <v>0</v>
      </c>
      <c r="AJ182">
        <v>0</v>
      </c>
      <c r="AK182">
        <v>0</v>
      </c>
      <c r="AL182">
        <v>0</v>
      </c>
      <c r="AM182">
        <v>0</v>
      </c>
      <c r="AN182">
        <v>40</v>
      </c>
      <c r="AO182">
        <v>0</v>
      </c>
      <c r="AP182">
        <v>0</v>
      </c>
      <c r="AQ182">
        <v>0</v>
      </c>
      <c r="AR182">
        <v>105</v>
      </c>
      <c r="AS182">
        <v>3120</v>
      </c>
      <c r="AT182">
        <v>0</v>
      </c>
      <c r="AU182">
        <v>0</v>
      </c>
      <c r="AV182">
        <v>0</v>
      </c>
      <c r="AW182">
        <v>0</v>
      </c>
      <c r="AX182">
        <v>170</v>
      </c>
      <c r="AY182">
        <v>3435</v>
      </c>
      <c r="AZ182">
        <v>0</v>
      </c>
      <c r="BA182">
        <v>0</v>
      </c>
      <c r="BB182">
        <v>0</v>
      </c>
      <c r="BC182">
        <v>0.72</v>
      </c>
      <c r="BD182">
        <v>0.72</v>
      </c>
      <c r="BE182" s="2">
        <v>3848.53</v>
      </c>
      <c r="BF182" s="4">
        <v>149.2</v>
      </c>
      <c r="BG182" s="1">
        <v>25.79</v>
      </c>
      <c r="BH182">
        <v>1</v>
      </c>
      <c r="BI182">
        <v>1</v>
      </c>
      <c r="BJ182" s="3">
        <v>63.71</v>
      </c>
    </row>
    <row r="183" spans="1:62" ht="12.75">
      <c r="A183">
        <v>383</v>
      </c>
      <c r="B183" t="s">
        <v>330</v>
      </c>
      <c r="C183" t="s">
        <v>525</v>
      </c>
      <c r="D183" s="14">
        <v>972000</v>
      </c>
      <c r="E183" s="4">
        <f t="shared" si="15"/>
        <v>128083</v>
      </c>
      <c r="F183" s="4">
        <f t="shared" si="16"/>
        <v>895.6853146853147</v>
      </c>
      <c r="G183" s="14">
        <v>1002883</v>
      </c>
      <c r="H183" s="16">
        <f t="shared" si="12"/>
        <v>4882.76</v>
      </c>
      <c r="I183" s="26">
        <f t="shared" si="13"/>
        <v>205.3926467817382</v>
      </c>
      <c r="J183" s="26">
        <f t="shared" si="17"/>
        <v>7013.167832167832</v>
      </c>
      <c r="K183" s="20">
        <f t="shared" si="14"/>
        <v>143</v>
      </c>
      <c r="L183" s="4">
        <v>1562</v>
      </c>
      <c r="M183" s="4">
        <v>2223</v>
      </c>
      <c r="N183" s="4">
        <v>12</v>
      </c>
      <c r="O183" s="4">
        <v>3797</v>
      </c>
      <c r="P183" s="4">
        <v>0</v>
      </c>
      <c r="Q183" s="4">
        <v>348</v>
      </c>
      <c r="R183" s="4">
        <v>63</v>
      </c>
      <c r="S183" s="4">
        <v>0</v>
      </c>
      <c r="T183" s="4">
        <v>3</v>
      </c>
      <c r="U183" s="4">
        <v>414</v>
      </c>
      <c r="V183" s="4">
        <v>0</v>
      </c>
      <c r="W183" s="4">
        <v>0</v>
      </c>
      <c r="X183" s="4">
        <v>150</v>
      </c>
      <c r="Y183" s="4">
        <v>150</v>
      </c>
      <c r="Z183" s="4">
        <v>200</v>
      </c>
      <c r="AA183" s="4">
        <v>150</v>
      </c>
      <c r="AB183" s="4">
        <v>350</v>
      </c>
      <c r="AC183" s="2">
        <v>4711</v>
      </c>
      <c r="AD183">
        <v>143</v>
      </c>
      <c r="AE183" s="1">
        <v>32.94</v>
      </c>
      <c r="AF183">
        <v>86.76</v>
      </c>
      <c r="AG183">
        <v>86.76</v>
      </c>
      <c r="AH183">
        <v>0</v>
      </c>
      <c r="AI183">
        <v>0</v>
      </c>
      <c r="AJ183">
        <v>0</v>
      </c>
      <c r="AK183">
        <v>0</v>
      </c>
      <c r="AL183">
        <v>50</v>
      </c>
      <c r="AM183">
        <v>0</v>
      </c>
      <c r="AN183">
        <v>20</v>
      </c>
      <c r="AO183">
        <v>0</v>
      </c>
      <c r="AP183">
        <v>0</v>
      </c>
      <c r="AQ183">
        <v>15</v>
      </c>
      <c r="AR183">
        <v>0</v>
      </c>
      <c r="AS183">
        <v>0</v>
      </c>
      <c r="AT183">
        <v>0</v>
      </c>
      <c r="AU183">
        <v>0</v>
      </c>
      <c r="AV183">
        <v>0</v>
      </c>
      <c r="AW183">
        <v>0</v>
      </c>
      <c r="AX183">
        <v>0</v>
      </c>
      <c r="AY183">
        <v>85</v>
      </c>
      <c r="AZ183">
        <v>0</v>
      </c>
      <c r="BA183">
        <v>0</v>
      </c>
      <c r="BB183">
        <v>0</v>
      </c>
      <c r="BC183">
        <v>0</v>
      </c>
      <c r="BD183">
        <v>0</v>
      </c>
      <c r="BE183" s="2">
        <v>171.76</v>
      </c>
      <c r="BF183" s="4">
        <v>143</v>
      </c>
      <c r="BG183" s="1">
        <v>1.2</v>
      </c>
      <c r="BH183">
        <v>1</v>
      </c>
      <c r="BI183">
        <v>1</v>
      </c>
      <c r="BJ183" s="3">
        <v>34.15</v>
      </c>
    </row>
    <row r="184" spans="1:62" ht="12.75">
      <c r="A184">
        <v>494</v>
      </c>
      <c r="B184" t="s">
        <v>330</v>
      </c>
      <c r="C184" t="s">
        <v>271</v>
      </c>
      <c r="D184" s="14">
        <v>277000</v>
      </c>
      <c r="E184" s="4">
        <f t="shared" si="15"/>
        <v>16107</v>
      </c>
      <c r="F184" s="4">
        <f t="shared" si="16"/>
        <v>830.257731958763</v>
      </c>
      <c r="G184" s="14">
        <v>265407</v>
      </c>
      <c r="H184" s="16">
        <f t="shared" si="12"/>
        <v>1311.83</v>
      </c>
      <c r="I184" s="26">
        <f t="shared" si="13"/>
        <v>202.3181357340509</v>
      </c>
      <c r="J184" s="26">
        <f t="shared" si="17"/>
        <v>13680.773195876289</v>
      </c>
      <c r="K184" s="20">
        <f t="shared" si="14"/>
        <v>19.4</v>
      </c>
      <c r="L184" s="4">
        <v>564</v>
      </c>
      <c r="M184" s="4">
        <v>198</v>
      </c>
      <c r="N184" s="4">
        <v>18</v>
      </c>
      <c r="O184" s="4">
        <v>780</v>
      </c>
      <c r="P184" s="4">
        <v>36</v>
      </c>
      <c r="Q184" s="4">
        <v>48</v>
      </c>
      <c r="R184" s="4">
        <v>0</v>
      </c>
      <c r="S184" s="4">
        <v>0</v>
      </c>
      <c r="T184" s="4">
        <v>0</v>
      </c>
      <c r="U184" s="4">
        <v>84</v>
      </c>
      <c r="V184" s="4">
        <v>0</v>
      </c>
      <c r="W184" s="4">
        <v>0</v>
      </c>
      <c r="X184" s="4">
        <v>0</v>
      </c>
      <c r="Y184" s="4">
        <v>0</v>
      </c>
      <c r="Z184" s="4">
        <v>0</v>
      </c>
      <c r="AA184" s="4">
        <v>0</v>
      </c>
      <c r="AB184" s="4">
        <v>0</v>
      </c>
      <c r="AC184" s="2">
        <v>864</v>
      </c>
      <c r="AD184">
        <v>19.4</v>
      </c>
      <c r="AE184" s="1">
        <v>44.54</v>
      </c>
      <c r="AF184">
        <v>174.03</v>
      </c>
      <c r="AG184">
        <v>174.03</v>
      </c>
      <c r="AH184">
        <v>0</v>
      </c>
      <c r="AI184">
        <v>0</v>
      </c>
      <c r="AJ184">
        <v>0</v>
      </c>
      <c r="AK184">
        <v>50</v>
      </c>
      <c r="AL184">
        <v>200</v>
      </c>
      <c r="AM184">
        <v>0</v>
      </c>
      <c r="AN184">
        <v>20</v>
      </c>
      <c r="AO184">
        <v>0</v>
      </c>
      <c r="AP184">
        <v>0</v>
      </c>
      <c r="AQ184">
        <v>0</v>
      </c>
      <c r="AR184">
        <v>0</v>
      </c>
      <c r="AS184">
        <v>0</v>
      </c>
      <c r="AT184">
        <v>0</v>
      </c>
      <c r="AU184">
        <v>0</v>
      </c>
      <c r="AV184">
        <v>0</v>
      </c>
      <c r="AW184">
        <v>0</v>
      </c>
      <c r="AX184">
        <v>0</v>
      </c>
      <c r="AY184">
        <v>270</v>
      </c>
      <c r="AZ184">
        <v>0</v>
      </c>
      <c r="BA184">
        <v>0.75</v>
      </c>
      <c r="BB184">
        <v>0.75</v>
      </c>
      <c r="BC184">
        <v>3.05</v>
      </c>
      <c r="BD184">
        <v>3.05</v>
      </c>
      <c r="BE184" s="2">
        <v>447.83</v>
      </c>
      <c r="BF184" s="4">
        <v>19.4</v>
      </c>
      <c r="BG184" s="1">
        <v>23.08</v>
      </c>
      <c r="BH184">
        <v>1</v>
      </c>
      <c r="BI184">
        <v>1</v>
      </c>
      <c r="BJ184" s="3">
        <v>67.62</v>
      </c>
    </row>
    <row r="185" spans="1:62" ht="12.75">
      <c r="A185">
        <v>384</v>
      </c>
      <c r="B185" t="s">
        <v>330</v>
      </c>
      <c r="C185" t="s">
        <v>526</v>
      </c>
      <c r="D185" s="14">
        <v>971000</v>
      </c>
      <c r="E185" s="4">
        <f t="shared" si="15"/>
        <v>86285</v>
      </c>
      <c r="F185" s="4">
        <f t="shared" si="16"/>
        <v>956.5964523281597</v>
      </c>
      <c r="G185" s="14">
        <v>960185</v>
      </c>
      <c r="H185" s="16">
        <f t="shared" si="12"/>
        <v>4912.8</v>
      </c>
      <c r="I185" s="26">
        <f t="shared" si="13"/>
        <v>195.44557075394886</v>
      </c>
      <c r="J185" s="26">
        <f t="shared" si="17"/>
        <v>10645.066518847007</v>
      </c>
      <c r="K185" s="20">
        <f t="shared" si="14"/>
        <v>90.2</v>
      </c>
      <c r="L185" s="4">
        <v>1315</v>
      </c>
      <c r="M185" s="4">
        <v>1392</v>
      </c>
      <c r="N185" s="4">
        <v>66</v>
      </c>
      <c r="O185" s="4">
        <v>2773</v>
      </c>
      <c r="P185" s="4">
        <v>0</v>
      </c>
      <c r="Q185" s="4">
        <v>96</v>
      </c>
      <c r="R185" s="4">
        <v>168</v>
      </c>
      <c r="S185" s="4">
        <v>0</v>
      </c>
      <c r="T185" s="4">
        <v>67</v>
      </c>
      <c r="U185" s="4">
        <v>331</v>
      </c>
      <c r="V185" s="4">
        <v>0</v>
      </c>
      <c r="W185" s="4">
        <v>0</v>
      </c>
      <c r="X185" s="4">
        <v>1100</v>
      </c>
      <c r="Y185" s="4">
        <v>1100</v>
      </c>
      <c r="Z185" s="4">
        <v>100</v>
      </c>
      <c r="AA185" s="4">
        <v>300</v>
      </c>
      <c r="AB185" s="4">
        <v>400</v>
      </c>
      <c r="AC185" s="2">
        <v>4604</v>
      </c>
      <c r="AD185">
        <v>90.2</v>
      </c>
      <c r="AE185" s="1">
        <v>51.04</v>
      </c>
      <c r="AF185">
        <v>8.8</v>
      </c>
      <c r="AG185">
        <v>8.8</v>
      </c>
      <c r="AH185">
        <v>0</v>
      </c>
      <c r="AI185">
        <v>0</v>
      </c>
      <c r="AJ185">
        <v>0</v>
      </c>
      <c r="AK185">
        <v>100</v>
      </c>
      <c r="AL185">
        <v>100</v>
      </c>
      <c r="AM185">
        <v>0</v>
      </c>
      <c r="AN185">
        <v>100</v>
      </c>
      <c r="AO185">
        <v>0</v>
      </c>
      <c r="AP185">
        <v>0</v>
      </c>
      <c r="AQ185">
        <v>0</v>
      </c>
      <c r="AR185">
        <v>0</v>
      </c>
      <c r="AS185">
        <v>0</v>
      </c>
      <c r="AT185">
        <v>0</v>
      </c>
      <c r="AU185">
        <v>0</v>
      </c>
      <c r="AV185">
        <v>0</v>
      </c>
      <c r="AW185">
        <v>0</v>
      </c>
      <c r="AX185">
        <v>0</v>
      </c>
      <c r="AY185">
        <v>300</v>
      </c>
      <c r="AZ185">
        <v>0</v>
      </c>
      <c r="BA185">
        <v>0</v>
      </c>
      <c r="BB185">
        <v>0</v>
      </c>
      <c r="BC185">
        <v>0</v>
      </c>
      <c r="BD185">
        <v>0</v>
      </c>
      <c r="BE185" s="2">
        <v>308.8</v>
      </c>
      <c r="BF185" s="4">
        <v>90.2</v>
      </c>
      <c r="BG185" s="1">
        <v>3.42</v>
      </c>
      <c r="BH185">
        <v>1</v>
      </c>
      <c r="BI185">
        <v>1</v>
      </c>
      <c r="BJ185" s="3">
        <v>54.47</v>
      </c>
    </row>
    <row r="186" spans="1:62" ht="12.75">
      <c r="A186">
        <v>806</v>
      </c>
      <c r="B186" t="s">
        <v>330</v>
      </c>
      <c r="C186" t="s">
        <v>439</v>
      </c>
      <c r="D186" s="14">
        <v>993000</v>
      </c>
      <c r="E186" s="4">
        <f t="shared" si="15"/>
        <v>77114</v>
      </c>
      <c r="F186" s="4">
        <f t="shared" si="16"/>
        <v>1065.110497237569</v>
      </c>
      <c r="G186" s="14">
        <v>970814</v>
      </c>
      <c r="H186" s="16">
        <f t="shared" si="12"/>
        <v>4999.38</v>
      </c>
      <c r="I186" s="26">
        <f t="shared" si="13"/>
        <v>194.18687917301745</v>
      </c>
      <c r="J186" s="26">
        <f t="shared" si="17"/>
        <v>13409.03314917127</v>
      </c>
      <c r="K186" s="20">
        <f t="shared" si="14"/>
        <v>72.4</v>
      </c>
      <c r="L186" s="4">
        <v>1375</v>
      </c>
      <c r="M186" s="4">
        <v>1233</v>
      </c>
      <c r="N186" s="4">
        <v>9</v>
      </c>
      <c r="O186" s="4">
        <v>2617</v>
      </c>
      <c r="P186" s="4">
        <v>96</v>
      </c>
      <c r="Q186" s="4">
        <v>252</v>
      </c>
      <c r="R186" s="4">
        <v>0</v>
      </c>
      <c r="S186" s="4">
        <v>0</v>
      </c>
      <c r="T186" s="4">
        <v>63</v>
      </c>
      <c r="U186" s="4">
        <v>411</v>
      </c>
      <c r="V186" s="4">
        <v>0</v>
      </c>
      <c r="W186" s="4">
        <v>0</v>
      </c>
      <c r="X186" s="4">
        <v>300</v>
      </c>
      <c r="Y186" s="4">
        <v>300</v>
      </c>
      <c r="Z186" s="4">
        <v>50</v>
      </c>
      <c r="AA186" s="4">
        <v>150</v>
      </c>
      <c r="AB186" s="4">
        <v>200</v>
      </c>
      <c r="AC186" s="2">
        <v>3528</v>
      </c>
      <c r="AD186">
        <v>72.4</v>
      </c>
      <c r="AE186" s="1">
        <v>48.73</v>
      </c>
      <c r="AF186">
        <v>1471.38</v>
      </c>
      <c r="AG186">
        <v>1471.38</v>
      </c>
      <c r="AH186">
        <v>0</v>
      </c>
      <c r="AI186">
        <v>0</v>
      </c>
      <c r="AJ186">
        <v>0</v>
      </c>
      <c r="AK186">
        <v>0</v>
      </c>
      <c r="AL186">
        <v>0</v>
      </c>
      <c r="AM186">
        <v>0</v>
      </c>
      <c r="AN186">
        <v>0</v>
      </c>
      <c r="AO186">
        <v>0</v>
      </c>
      <c r="AP186">
        <v>0</v>
      </c>
      <c r="AQ186">
        <v>0</v>
      </c>
      <c r="AR186">
        <v>0</v>
      </c>
      <c r="AS186">
        <v>0</v>
      </c>
      <c r="AT186">
        <v>0</v>
      </c>
      <c r="AU186">
        <v>0</v>
      </c>
      <c r="AV186">
        <v>0</v>
      </c>
      <c r="AW186">
        <v>0</v>
      </c>
      <c r="AX186">
        <v>0</v>
      </c>
      <c r="AY186">
        <v>0</v>
      </c>
      <c r="AZ186">
        <v>0</v>
      </c>
      <c r="BA186">
        <v>0</v>
      </c>
      <c r="BB186">
        <v>0</v>
      </c>
      <c r="BC186">
        <v>0</v>
      </c>
      <c r="BD186">
        <v>0</v>
      </c>
      <c r="BE186" s="2">
        <v>1471.38</v>
      </c>
      <c r="BF186" s="4">
        <v>72.4</v>
      </c>
      <c r="BG186" s="1">
        <v>20.32</v>
      </c>
      <c r="BH186">
        <v>1</v>
      </c>
      <c r="BI186">
        <v>1</v>
      </c>
      <c r="BJ186" s="3">
        <v>69.05</v>
      </c>
    </row>
    <row r="187" spans="1:62" ht="12.75">
      <c r="A187">
        <v>370</v>
      </c>
      <c r="B187" t="s">
        <v>330</v>
      </c>
      <c r="C187" t="s">
        <v>514</v>
      </c>
      <c r="D187" s="14">
        <v>644000</v>
      </c>
      <c r="E187" s="4">
        <f t="shared" si="15"/>
        <v>79792</v>
      </c>
      <c r="F187" s="4">
        <f t="shared" si="16"/>
        <v>805.979797979798</v>
      </c>
      <c r="G187" s="14">
        <v>659392</v>
      </c>
      <c r="H187" s="16">
        <f t="shared" si="12"/>
        <v>3463</v>
      </c>
      <c r="I187" s="26">
        <f t="shared" si="13"/>
        <v>190.41062662431418</v>
      </c>
      <c r="J187" s="26">
        <f t="shared" si="17"/>
        <v>6660.525252525253</v>
      </c>
      <c r="K187" s="20">
        <f t="shared" si="14"/>
        <v>99</v>
      </c>
      <c r="L187" s="4">
        <v>836</v>
      </c>
      <c r="M187" s="4">
        <v>2259</v>
      </c>
      <c r="N187" s="4">
        <v>36</v>
      </c>
      <c r="O187" s="4">
        <v>3131</v>
      </c>
      <c r="P187" s="4">
        <v>48</v>
      </c>
      <c r="Q187" s="4">
        <v>72</v>
      </c>
      <c r="R187" s="4">
        <v>0</v>
      </c>
      <c r="S187" s="4">
        <v>0</v>
      </c>
      <c r="T187" s="4">
        <v>12</v>
      </c>
      <c r="U187" s="4">
        <v>132</v>
      </c>
      <c r="V187" s="4">
        <v>0</v>
      </c>
      <c r="W187" s="4">
        <v>0</v>
      </c>
      <c r="X187" s="4">
        <v>0</v>
      </c>
      <c r="Y187" s="4">
        <v>0</v>
      </c>
      <c r="Z187" s="4">
        <v>50</v>
      </c>
      <c r="AA187" s="4">
        <v>150</v>
      </c>
      <c r="AB187" s="4">
        <v>200</v>
      </c>
      <c r="AC187" s="2">
        <v>3463</v>
      </c>
      <c r="AD187">
        <v>99</v>
      </c>
      <c r="AE187" s="1">
        <v>34.98</v>
      </c>
      <c r="AF187">
        <v>0</v>
      </c>
      <c r="AG187">
        <v>0</v>
      </c>
      <c r="AH187">
        <v>0</v>
      </c>
      <c r="AI187">
        <v>0</v>
      </c>
      <c r="AJ187">
        <v>0</v>
      </c>
      <c r="AK187">
        <v>0</v>
      </c>
      <c r="AL187">
        <v>0</v>
      </c>
      <c r="AM187">
        <v>0</v>
      </c>
      <c r="AN187">
        <v>0</v>
      </c>
      <c r="AO187">
        <v>0</v>
      </c>
      <c r="AP187">
        <v>0</v>
      </c>
      <c r="AQ187">
        <v>0</v>
      </c>
      <c r="AR187">
        <v>0</v>
      </c>
      <c r="AS187">
        <v>0</v>
      </c>
      <c r="AT187">
        <v>0</v>
      </c>
      <c r="AU187">
        <v>0</v>
      </c>
      <c r="AV187">
        <v>0</v>
      </c>
      <c r="AW187">
        <v>0</v>
      </c>
      <c r="AX187">
        <v>0</v>
      </c>
      <c r="AY187">
        <v>0</v>
      </c>
      <c r="AZ187">
        <v>0</v>
      </c>
      <c r="BA187">
        <v>0</v>
      </c>
      <c r="BB187">
        <v>0</v>
      </c>
      <c r="BC187">
        <v>0</v>
      </c>
      <c r="BD187">
        <v>0</v>
      </c>
      <c r="BE187" s="2">
        <v>0</v>
      </c>
      <c r="BF187" s="4">
        <v>99</v>
      </c>
      <c r="BG187" s="1">
        <v>0</v>
      </c>
      <c r="BH187">
        <v>1</v>
      </c>
      <c r="BI187">
        <v>1</v>
      </c>
      <c r="BJ187" s="3">
        <v>34.98</v>
      </c>
    </row>
    <row r="188" spans="1:62" ht="12.75">
      <c r="A188">
        <v>813</v>
      </c>
      <c r="B188" t="s">
        <v>330</v>
      </c>
      <c r="C188" t="s">
        <v>446</v>
      </c>
      <c r="D188" s="14">
        <v>2199000</v>
      </c>
      <c r="E188" s="4">
        <f t="shared" si="15"/>
        <v>157224</v>
      </c>
      <c r="F188" s="4">
        <f t="shared" si="16"/>
        <v>1384.0140845070423</v>
      </c>
      <c r="G188" s="14">
        <v>2136324</v>
      </c>
      <c r="H188" s="16">
        <f t="shared" si="12"/>
        <v>11281.97</v>
      </c>
      <c r="I188" s="26">
        <f t="shared" si="13"/>
        <v>189.3573551427632</v>
      </c>
      <c r="J188" s="26">
        <f t="shared" si="17"/>
        <v>18805.66901408451</v>
      </c>
      <c r="K188" s="20">
        <f t="shared" si="14"/>
        <v>113.6</v>
      </c>
      <c r="L188" s="4">
        <v>5599.5</v>
      </c>
      <c r="M188" s="4">
        <v>747</v>
      </c>
      <c r="N188" s="4">
        <v>12</v>
      </c>
      <c r="O188" s="4">
        <v>6358.5</v>
      </c>
      <c r="P188" s="4">
        <v>96</v>
      </c>
      <c r="Q188" s="4">
        <v>276</v>
      </c>
      <c r="R188" s="4">
        <v>0</v>
      </c>
      <c r="S188" s="4">
        <v>0</v>
      </c>
      <c r="T188" s="4">
        <v>41</v>
      </c>
      <c r="U188" s="4">
        <v>413</v>
      </c>
      <c r="V188" s="4">
        <v>0</v>
      </c>
      <c r="W188" s="4">
        <v>0</v>
      </c>
      <c r="X188" s="4">
        <v>350</v>
      </c>
      <c r="Y188" s="4">
        <v>350</v>
      </c>
      <c r="Z188" s="4">
        <v>100</v>
      </c>
      <c r="AA188" s="4">
        <v>300</v>
      </c>
      <c r="AB188" s="4">
        <v>400</v>
      </c>
      <c r="AC188" s="2">
        <v>7521.5</v>
      </c>
      <c r="AD188">
        <v>113.6</v>
      </c>
      <c r="AE188" s="1">
        <v>66.21</v>
      </c>
      <c r="AF188">
        <v>3285.47</v>
      </c>
      <c r="AG188">
        <v>3285.47</v>
      </c>
      <c r="AH188">
        <v>0</v>
      </c>
      <c r="AI188">
        <v>0</v>
      </c>
      <c r="AJ188">
        <v>0</v>
      </c>
      <c r="AK188">
        <v>0</v>
      </c>
      <c r="AL188">
        <v>275</v>
      </c>
      <c r="AM188">
        <v>0</v>
      </c>
      <c r="AN188">
        <v>30</v>
      </c>
      <c r="AO188">
        <v>0</v>
      </c>
      <c r="AP188">
        <v>105</v>
      </c>
      <c r="AQ188">
        <v>15</v>
      </c>
      <c r="AR188">
        <v>0</v>
      </c>
      <c r="AS188">
        <v>30</v>
      </c>
      <c r="AT188">
        <v>0</v>
      </c>
      <c r="AU188">
        <v>0</v>
      </c>
      <c r="AV188">
        <v>0</v>
      </c>
      <c r="AW188">
        <v>0</v>
      </c>
      <c r="AX188">
        <v>20</v>
      </c>
      <c r="AY188">
        <v>475</v>
      </c>
      <c r="AZ188">
        <v>0</v>
      </c>
      <c r="BA188">
        <v>0</v>
      </c>
      <c r="BB188">
        <v>0</v>
      </c>
      <c r="BC188">
        <v>0</v>
      </c>
      <c r="BD188">
        <v>0</v>
      </c>
      <c r="BE188" s="2">
        <v>3760.47</v>
      </c>
      <c r="BF188" s="4">
        <v>113.6</v>
      </c>
      <c r="BG188" s="1">
        <v>33.1</v>
      </c>
      <c r="BH188">
        <v>1</v>
      </c>
      <c r="BI188">
        <v>1</v>
      </c>
      <c r="BJ188" s="3">
        <v>99.31</v>
      </c>
    </row>
    <row r="189" spans="1:62" ht="12.75">
      <c r="A189">
        <v>391</v>
      </c>
      <c r="B189" t="s">
        <v>330</v>
      </c>
      <c r="C189" t="s">
        <v>533</v>
      </c>
      <c r="D189" s="14">
        <v>1751000</v>
      </c>
      <c r="E189" s="4">
        <f t="shared" si="15"/>
        <v>82527</v>
      </c>
      <c r="F189" s="4">
        <f t="shared" si="16"/>
        <v>1049.961832061069</v>
      </c>
      <c r="G189" s="14">
        <v>1658427</v>
      </c>
      <c r="H189" s="16">
        <f t="shared" si="12"/>
        <v>9349.73</v>
      </c>
      <c r="I189" s="26">
        <f t="shared" si="13"/>
        <v>177.37699377415177</v>
      </c>
      <c r="J189" s="26">
        <f t="shared" si="17"/>
        <v>21099.58015267176</v>
      </c>
      <c r="K189" s="20">
        <f t="shared" si="14"/>
        <v>78.6</v>
      </c>
      <c r="L189" s="4">
        <v>3265</v>
      </c>
      <c r="M189" s="4">
        <v>594</v>
      </c>
      <c r="N189" s="4">
        <v>0</v>
      </c>
      <c r="O189" s="4">
        <v>3859</v>
      </c>
      <c r="P189" s="4">
        <v>48</v>
      </c>
      <c r="Q189" s="4">
        <v>180</v>
      </c>
      <c r="R189" s="4">
        <v>0</v>
      </c>
      <c r="S189" s="4">
        <v>0</v>
      </c>
      <c r="T189" s="4">
        <v>0</v>
      </c>
      <c r="U189" s="4">
        <v>228</v>
      </c>
      <c r="V189" s="4">
        <v>0</v>
      </c>
      <c r="W189" s="4">
        <v>0</v>
      </c>
      <c r="X189" s="4">
        <v>0</v>
      </c>
      <c r="Y189" s="4">
        <v>0</v>
      </c>
      <c r="Z189" s="4">
        <v>50</v>
      </c>
      <c r="AA189" s="4">
        <v>150</v>
      </c>
      <c r="AB189" s="4">
        <v>200</v>
      </c>
      <c r="AC189" s="2">
        <v>4287</v>
      </c>
      <c r="AD189">
        <v>78.6</v>
      </c>
      <c r="AE189" s="1">
        <v>54.54</v>
      </c>
      <c r="AF189">
        <v>1006.86</v>
      </c>
      <c r="AG189">
        <v>1006.86</v>
      </c>
      <c r="AH189">
        <v>0</v>
      </c>
      <c r="AI189">
        <v>0</v>
      </c>
      <c r="AJ189">
        <v>0</v>
      </c>
      <c r="AK189">
        <v>0</v>
      </c>
      <c r="AL189">
        <v>0</v>
      </c>
      <c r="AM189">
        <v>0</v>
      </c>
      <c r="AN189">
        <v>0</v>
      </c>
      <c r="AO189">
        <v>0</v>
      </c>
      <c r="AP189">
        <v>0</v>
      </c>
      <c r="AQ189">
        <v>0</v>
      </c>
      <c r="AR189">
        <v>0</v>
      </c>
      <c r="AS189">
        <v>0</v>
      </c>
      <c r="AT189">
        <v>0</v>
      </c>
      <c r="AU189">
        <v>0</v>
      </c>
      <c r="AV189">
        <v>0</v>
      </c>
      <c r="AW189">
        <v>0</v>
      </c>
      <c r="AX189">
        <v>0</v>
      </c>
      <c r="AY189">
        <v>0</v>
      </c>
      <c r="AZ189">
        <v>4055.87</v>
      </c>
      <c r="BA189">
        <v>0</v>
      </c>
      <c r="BB189">
        <v>4055.87</v>
      </c>
      <c r="BC189">
        <v>0</v>
      </c>
      <c r="BD189">
        <v>0</v>
      </c>
      <c r="BE189" s="2">
        <v>5062.73</v>
      </c>
      <c r="BF189" s="4">
        <v>78.6</v>
      </c>
      <c r="BG189" s="1">
        <v>64.41</v>
      </c>
      <c r="BH189">
        <v>1</v>
      </c>
      <c r="BI189">
        <v>1</v>
      </c>
      <c r="BJ189" s="3">
        <v>118.95</v>
      </c>
    </row>
    <row r="190" spans="1:62" ht="12.75">
      <c r="A190">
        <v>371</v>
      </c>
      <c r="B190" t="s">
        <v>330</v>
      </c>
      <c r="C190" t="s">
        <v>515</v>
      </c>
      <c r="D190" s="14">
        <v>809000</v>
      </c>
      <c r="E190" s="4">
        <f t="shared" si="15"/>
        <v>84776</v>
      </c>
      <c r="F190" s="4">
        <f t="shared" si="16"/>
        <v>636.4564564564565</v>
      </c>
      <c r="G190" s="14">
        <v>812876</v>
      </c>
      <c r="H190" s="16">
        <f t="shared" si="12"/>
        <v>4873.5</v>
      </c>
      <c r="I190" s="26">
        <f t="shared" si="13"/>
        <v>166.79511644608598</v>
      </c>
      <c r="J190" s="26">
        <f t="shared" si="17"/>
        <v>6102.672672672673</v>
      </c>
      <c r="K190" s="20">
        <f t="shared" si="14"/>
        <v>133.2</v>
      </c>
      <c r="L190" s="4">
        <v>2047</v>
      </c>
      <c r="M190" s="4">
        <v>2163</v>
      </c>
      <c r="N190" s="4">
        <v>0</v>
      </c>
      <c r="O190" s="4">
        <v>4210</v>
      </c>
      <c r="P190" s="4">
        <v>0</v>
      </c>
      <c r="Q190" s="4">
        <v>288</v>
      </c>
      <c r="R190" s="4">
        <v>112</v>
      </c>
      <c r="S190" s="4">
        <v>0</v>
      </c>
      <c r="T190" s="4">
        <v>13.5</v>
      </c>
      <c r="U190" s="4">
        <v>413.5</v>
      </c>
      <c r="V190" s="4">
        <v>0</v>
      </c>
      <c r="W190" s="4">
        <v>0</v>
      </c>
      <c r="X190" s="4">
        <v>0</v>
      </c>
      <c r="Y190" s="4">
        <v>0</v>
      </c>
      <c r="Z190" s="4">
        <v>100</v>
      </c>
      <c r="AA190" s="4">
        <v>150</v>
      </c>
      <c r="AB190" s="4">
        <v>250</v>
      </c>
      <c r="AC190" s="2">
        <v>4873.5</v>
      </c>
      <c r="AD190">
        <v>133.2</v>
      </c>
      <c r="AE190" s="1">
        <v>36.59</v>
      </c>
      <c r="AF190">
        <v>0</v>
      </c>
      <c r="AG190">
        <v>0</v>
      </c>
      <c r="AH190">
        <v>0</v>
      </c>
      <c r="AI190">
        <v>0</v>
      </c>
      <c r="AJ190">
        <v>0</v>
      </c>
      <c r="AK190">
        <v>0</v>
      </c>
      <c r="AL190">
        <v>0</v>
      </c>
      <c r="AM190">
        <v>0</v>
      </c>
      <c r="AN190">
        <v>0</v>
      </c>
      <c r="AO190">
        <v>0</v>
      </c>
      <c r="AP190">
        <v>0</v>
      </c>
      <c r="AQ190">
        <v>0</v>
      </c>
      <c r="AR190">
        <v>0</v>
      </c>
      <c r="AS190">
        <v>0</v>
      </c>
      <c r="AT190">
        <v>0</v>
      </c>
      <c r="AU190">
        <v>0</v>
      </c>
      <c r="AV190">
        <v>0</v>
      </c>
      <c r="AW190">
        <v>0</v>
      </c>
      <c r="AX190">
        <v>0</v>
      </c>
      <c r="AY190">
        <v>0</v>
      </c>
      <c r="AZ190">
        <v>0</v>
      </c>
      <c r="BA190">
        <v>0</v>
      </c>
      <c r="BB190">
        <v>0</v>
      </c>
      <c r="BC190">
        <v>0</v>
      </c>
      <c r="BD190">
        <v>0</v>
      </c>
      <c r="BE190" s="2">
        <v>0</v>
      </c>
      <c r="BF190" s="4">
        <v>133.2</v>
      </c>
      <c r="BG190" s="1">
        <v>0</v>
      </c>
      <c r="BH190">
        <v>1</v>
      </c>
      <c r="BI190">
        <v>1</v>
      </c>
      <c r="BJ190" s="3">
        <v>36.59</v>
      </c>
    </row>
    <row r="191" spans="1:62" ht="12.75">
      <c r="A191">
        <v>810</v>
      </c>
      <c r="B191" t="s">
        <v>330</v>
      </c>
      <c r="C191" t="s">
        <v>443</v>
      </c>
      <c r="D191" s="14">
        <v>372000</v>
      </c>
      <c r="E191" s="4">
        <f t="shared" si="15"/>
        <v>37729</v>
      </c>
      <c r="F191" s="4">
        <f t="shared" si="16"/>
        <v>760.6653225806451</v>
      </c>
      <c r="G191" s="14">
        <v>372529</v>
      </c>
      <c r="H191" s="16">
        <f t="shared" si="12"/>
        <v>2251.48</v>
      </c>
      <c r="I191" s="26">
        <f t="shared" si="13"/>
        <v>165.45960879066214</v>
      </c>
      <c r="J191" s="26">
        <f t="shared" si="17"/>
        <v>7510.665322580645</v>
      </c>
      <c r="K191" s="20">
        <f t="shared" si="14"/>
        <v>49.6</v>
      </c>
      <c r="L191" s="4">
        <v>130</v>
      </c>
      <c r="M191" s="4">
        <v>786</v>
      </c>
      <c r="N191" s="4">
        <v>36</v>
      </c>
      <c r="O191" s="4">
        <v>952</v>
      </c>
      <c r="P191" s="4">
        <v>0</v>
      </c>
      <c r="Q191" s="4">
        <v>336</v>
      </c>
      <c r="R191" s="4">
        <v>28</v>
      </c>
      <c r="S191" s="4">
        <v>0</v>
      </c>
      <c r="T191" s="4">
        <v>54</v>
      </c>
      <c r="U191" s="4">
        <v>418</v>
      </c>
      <c r="V191" s="4">
        <v>0</v>
      </c>
      <c r="W191" s="4">
        <v>0</v>
      </c>
      <c r="X191" s="4">
        <v>250</v>
      </c>
      <c r="Y191" s="4">
        <v>250</v>
      </c>
      <c r="Z191" s="4">
        <v>100</v>
      </c>
      <c r="AA191" s="4">
        <v>300</v>
      </c>
      <c r="AB191" s="4">
        <v>400</v>
      </c>
      <c r="AC191" s="2">
        <v>2020</v>
      </c>
      <c r="AD191">
        <v>49.6</v>
      </c>
      <c r="AE191" s="1">
        <v>40.73</v>
      </c>
      <c r="AF191">
        <v>51.48</v>
      </c>
      <c r="AG191">
        <v>51.48</v>
      </c>
      <c r="AH191">
        <v>0</v>
      </c>
      <c r="AI191">
        <v>0</v>
      </c>
      <c r="AJ191">
        <v>0</v>
      </c>
      <c r="AK191">
        <v>0</v>
      </c>
      <c r="AL191">
        <v>100</v>
      </c>
      <c r="AM191">
        <v>20</v>
      </c>
      <c r="AN191">
        <v>50</v>
      </c>
      <c r="AO191">
        <v>0</v>
      </c>
      <c r="AP191">
        <v>0</v>
      </c>
      <c r="AQ191">
        <v>0</v>
      </c>
      <c r="AR191">
        <v>0</v>
      </c>
      <c r="AS191">
        <v>10</v>
      </c>
      <c r="AT191">
        <v>0</v>
      </c>
      <c r="AU191">
        <v>0</v>
      </c>
      <c r="AV191">
        <v>0</v>
      </c>
      <c r="AW191">
        <v>0</v>
      </c>
      <c r="AX191">
        <v>0</v>
      </c>
      <c r="AY191">
        <v>180</v>
      </c>
      <c r="AZ191">
        <v>0</v>
      </c>
      <c r="BA191">
        <v>0</v>
      </c>
      <c r="BB191">
        <v>0</v>
      </c>
      <c r="BC191">
        <v>0</v>
      </c>
      <c r="BD191">
        <v>0</v>
      </c>
      <c r="BE191" s="2">
        <v>231.48</v>
      </c>
      <c r="BF191" s="4">
        <v>49.6</v>
      </c>
      <c r="BG191" s="1">
        <v>4.67</v>
      </c>
      <c r="BH191">
        <v>1</v>
      </c>
      <c r="BI191">
        <v>1</v>
      </c>
      <c r="BJ191" s="3">
        <v>45.39</v>
      </c>
    </row>
    <row r="192" spans="1:62" ht="12.75">
      <c r="A192">
        <v>1190</v>
      </c>
      <c r="B192" t="s">
        <v>330</v>
      </c>
      <c r="C192" t="s">
        <v>55</v>
      </c>
      <c r="D192" s="14">
        <v>869000</v>
      </c>
      <c r="E192" s="4">
        <f t="shared" si="15"/>
        <v>83709</v>
      </c>
      <c r="F192" s="4">
        <f t="shared" si="16"/>
        <v>1030.8990147783252</v>
      </c>
      <c r="G192" s="14">
        <v>865809</v>
      </c>
      <c r="H192" s="16">
        <f t="shared" si="12"/>
        <v>5289.16</v>
      </c>
      <c r="I192" s="26">
        <f t="shared" si="13"/>
        <v>163.69499126515365</v>
      </c>
      <c r="J192" s="26">
        <f t="shared" si="17"/>
        <v>10662.672413793103</v>
      </c>
      <c r="K192" s="20">
        <f t="shared" si="14"/>
        <v>81.2</v>
      </c>
      <c r="L192" s="4">
        <v>2178</v>
      </c>
      <c r="M192" s="4">
        <v>1071</v>
      </c>
      <c r="N192" s="4">
        <v>18</v>
      </c>
      <c r="O192" s="4">
        <v>3267</v>
      </c>
      <c r="P192" s="4">
        <v>0</v>
      </c>
      <c r="Q192" s="4">
        <v>96</v>
      </c>
      <c r="R192" s="4">
        <v>210</v>
      </c>
      <c r="S192" s="4">
        <v>0</v>
      </c>
      <c r="T192" s="4">
        <v>21</v>
      </c>
      <c r="U192" s="4">
        <v>327</v>
      </c>
      <c r="V192" s="4">
        <v>0</v>
      </c>
      <c r="W192" s="4">
        <v>0</v>
      </c>
      <c r="X192" s="4">
        <v>600</v>
      </c>
      <c r="Y192" s="4">
        <v>600</v>
      </c>
      <c r="Z192" s="4">
        <v>50</v>
      </c>
      <c r="AA192" s="4">
        <v>150</v>
      </c>
      <c r="AB192" s="4">
        <v>200</v>
      </c>
      <c r="AC192" s="2">
        <v>4394</v>
      </c>
      <c r="AD192">
        <v>81.2</v>
      </c>
      <c r="AE192" s="1">
        <v>54.11</v>
      </c>
      <c r="AF192">
        <v>885.16</v>
      </c>
      <c r="AG192">
        <v>885.16</v>
      </c>
      <c r="AH192">
        <v>0</v>
      </c>
      <c r="AI192">
        <v>0</v>
      </c>
      <c r="AJ192">
        <v>0</v>
      </c>
      <c r="AK192">
        <v>0</v>
      </c>
      <c r="AL192">
        <v>0</v>
      </c>
      <c r="AM192">
        <v>0</v>
      </c>
      <c r="AN192">
        <v>10</v>
      </c>
      <c r="AO192">
        <v>0</v>
      </c>
      <c r="AP192">
        <v>0</v>
      </c>
      <c r="AQ192">
        <v>0</v>
      </c>
      <c r="AR192">
        <v>0</v>
      </c>
      <c r="AS192">
        <v>0</v>
      </c>
      <c r="AT192">
        <v>0</v>
      </c>
      <c r="AU192">
        <v>0</v>
      </c>
      <c r="AV192">
        <v>0</v>
      </c>
      <c r="AW192">
        <v>0</v>
      </c>
      <c r="AX192">
        <v>0</v>
      </c>
      <c r="AY192">
        <v>10</v>
      </c>
      <c r="AZ192">
        <v>0</v>
      </c>
      <c r="BA192">
        <v>0</v>
      </c>
      <c r="BB192">
        <v>0</v>
      </c>
      <c r="BC192">
        <v>0</v>
      </c>
      <c r="BD192">
        <v>0</v>
      </c>
      <c r="BE192" s="2">
        <v>895.16</v>
      </c>
      <c r="BF192" s="4">
        <v>81.2</v>
      </c>
      <c r="BG192" s="1">
        <v>11.02</v>
      </c>
      <c r="BH192">
        <v>1</v>
      </c>
      <c r="BI192">
        <v>1</v>
      </c>
      <c r="BJ192" s="3">
        <v>65.14</v>
      </c>
    </row>
    <row r="193" spans="1:62" ht="12.75">
      <c r="A193">
        <v>380</v>
      </c>
      <c r="B193" t="s">
        <v>330</v>
      </c>
      <c r="C193" t="s">
        <v>523</v>
      </c>
      <c r="D193" s="14">
        <v>584000</v>
      </c>
      <c r="E193" s="4">
        <f t="shared" si="15"/>
        <v>66411</v>
      </c>
      <c r="F193" s="4">
        <f t="shared" si="16"/>
        <v>878.452380952381</v>
      </c>
      <c r="G193" s="14">
        <v>592011</v>
      </c>
      <c r="H193" s="16">
        <f t="shared" si="12"/>
        <v>3687.23</v>
      </c>
      <c r="I193" s="26">
        <f t="shared" si="13"/>
        <v>160.5571119783686</v>
      </c>
      <c r="J193" s="26">
        <f t="shared" si="17"/>
        <v>7830.833333333334</v>
      </c>
      <c r="K193" s="20">
        <f t="shared" si="14"/>
        <v>75.6</v>
      </c>
      <c r="L193" s="4">
        <v>1384</v>
      </c>
      <c r="M193" s="4">
        <v>1089</v>
      </c>
      <c r="N193" s="4">
        <v>22</v>
      </c>
      <c r="O193" s="4">
        <v>2495</v>
      </c>
      <c r="P193" s="4">
        <v>0</v>
      </c>
      <c r="Q193" s="4">
        <v>168</v>
      </c>
      <c r="R193" s="4">
        <v>49</v>
      </c>
      <c r="S193" s="4">
        <v>0</v>
      </c>
      <c r="T193" s="4">
        <v>39</v>
      </c>
      <c r="U193" s="4">
        <v>256</v>
      </c>
      <c r="V193" s="4">
        <v>0</v>
      </c>
      <c r="W193" s="4">
        <v>0</v>
      </c>
      <c r="X193" s="4">
        <v>100</v>
      </c>
      <c r="Y193" s="4">
        <v>100</v>
      </c>
      <c r="Z193" s="4">
        <v>50</v>
      </c>
      <c r="AA193" s="4">
        <v>150</v>
      </c>
      <c r="AB193" s="4">
        <v>200</v>
      </c>
      <c r="AC193" s="2">
        <v>3051</v>
      </c>
      <c r="AD193">
        <v>75.6</v>
      </c>
      <c r="AE193" s="1">
        <v>40.36</v>
      </c>
      <c r="AF193">
        <v>611.23</v>
      </c>
      <c r="AG193">
        <v>611.23</v>
      </c>
      <c r="AH193">
        <v>0</v>
      </c>
      <c r="AI193">
        <v>0</v>
      </c>
      <c r="AJ193">
        <v>0</v>
      </c>
      <c r="AK193">
        <v>0</v>
      </c>
      <c r="AL193">
        <v>25</v>
      </c>
      <c r="AM193">
        <v>0</v>
      </c>
      <c r="AN193">
        <v>0</v>
      </c>
      <c r="AO193">
        <v>0</v>
      </c>
      <c r="AP193">
        <v>0</v>
      </c>
      <c r="AQ193">
        <v>0</v>
      </c>
      <c r="AR193">
        <v>0</v>
      </c>
      <c r="AS193">
        <v>0</v>
      </c>
      <c r="AT193">
        <v>0</v>
      </c>
      <c r="AU193">
        <v>0</v>
      </c>
      <c r="AV193">
        <v>0</v>
      </c>
      <c r="AW193">
        <v>0</v>
      </c>
      <c r="AX193">
        <v>0</v>
      </c>
      <c r="AY193">
        <v>25</v>
      </c>
      <c r="AZ193">
        <v>0</v>
      </c>
      <c r="BA193">
        <v>0</v>
      </c>
      <c r="BB193">
        <v>0</v>
      </c>
      <c r="BC193">
        <v>0</v>
      </c>
      <c r="BD193">
        <v>0</v>
      </c>
      <c r="BE193" s="2">
        <v>636.23</v>
      </c>
      <c r="BF193" s="4">
        <v>75.6</v>
      </c>
      <c r="BG193" s="1">
        <v>8.42</v>
      </c>
      <c r="BH193">
        <v>1</v>
      </c>
      <c r="BI193">
        <v>1</v>
      </c>
      <c r="BJ193" s="3">
        <v>48.77</v>
      </c>
    </row>
    <row r="194" spans="1:62" ht="12.75">
      <c r="A194">
        <v>409</v>
      </c>
      <c r="B194" t="s">
        <v>330</v>
      </c>
      <c r="C194" t="s">
        <v>544</v>
      </c>
      <c r="D194" s="14">
        <v>754000</v>
      </c>
      <c r="E194" s="4">
        <f t="shared" si="15"/>
        <v>100897</v>
      </c>
      <c r="F194" s="4">
        <f t="shared" si="16"/>
        <v>789.491392801252</v>
      </c>
      <c r="G194" s="14">
        <v>779497</v>
      </c>
      <c r="H194" s="16">
        <f aca="true" t="shared" si="18" ref="H194:H257">AC194+BE194</f>
        <v>5346.71</v>
      </c>
      <c r="I194" s="26">
        <f aca="true" t="shared" si="19" ref="I194:I257">G194/H194</f>
        <v>145.79002788630766</v>
      </c>
      <c r="J194" s="26">
        <f t="shared" si="17"/>
        <v>6099.35054773083</v>
      </c>
      <c r="K194" s="20">
        <f aca="true" t="shared" si="20" ref="K194:K257">BF194</f>
        <v>127.8</v>
      </c>
      <c r="L194" s="4">
        <v>1731</v>
      </c>
      <c r="M194" s="4">
        <v>1956</v>
      </c>
      <c r="N194" s="4">
        <v>24</v>
      </c>
      <c r="O194" s="4">
        <v>3711</v>
      </c>
      <c r="P194" s="4">
        <v>24</v>
      </c>
      <c r="Q194" s="4">
        <v>156</v>
      </c>
      <c r="R194" s="4">
        <v>140</v>
      </c>
      <c r="S194" s="4">
        <v>0</v>
      </c>
      <c r="T194" s="4">
        <v>38</v>
      </c>
      <c r="U194" s="4">
        <v>358</v>
      </c>
      <c r="V194" s="4">
        <v>0</v>
      </c>
      <c r="W194" s="4">
        <v>0</v>
      </c>
      <c r="X194" s="4">
        <v>250</v>
      </c>
      <c r="Y194" s="4">
        <v>250</v>
      </c>
      <c r="Z194" s="4">
        <v>100</v>
      </c>
      <c r="AA194" s="4">
        <v>150</v>
      </c>
      <c r="AB194" s="4">
        <v>250</v>
      </c>
      <c r="AC194" s="2">
        <v>4569</v>
      </c>
      <c r="AD194">
        <v>127.8</v>
      </c>
      <c r="AE194" s="1">
        <v>35.75</v>
      </c>
      <c r="AF194">
        <v>197.71</v>
      </c>
      <c r="AG194">
        <v>197.71</v>
      </c>
      <c r="AH194">
        <v>0</v>
      </c>
      <c r="AI194">
        <v>0</v>
      </c>
      <c r="AJ194">
        <v>0</v>
      </c>
      <c r="AK194">
        <v>200</v>
      </c>
      <c r="AL194">
        <v>75</v>
      </c>
      <c r="AM194">
        <v>60</v>
      </c>
      <c r="AN194">
        <v>220</v>
      </c>
      <c r="AO194">
        <v>0</v>
      </c>
      <c r="AP194">
        <v>0</v>
      </c>
      <c r="AQ194">
        <v>0</v>
      </c>
      <c r="AR194">
        <v>15</v>
      </c>
      <c r="AS194">
        <v>10</v>
      </c>
      <c r="AT194">
        <v>0</v>
      </c>
      <c r="AU194">
        <v>0</v>
      </c>
      <c r="AV194">
        <v>0</v>
      </c>
      <c r="AW194">
        <v>0</v>
      </c>
      <c r="AX194">
        <v>0</v>
      </c>
      <c r="AY194">
        <v>580</v>
      </c>
      <c r="AZ194">
        <v>0</v>
      </c>
      <c r="BA194">
        <v>0</v>
      </c>
      <c r="BB194">
        <v>0</v>
      </c>
      <c r="BC194">
        <v>0</v>
      </c>
      <c r="BD194">
        <v>0</v>
      </c>
      <c r="BE194" s="2">
        <v>777.71</v>
      </c>
      <c r="BF194" s="4">
        <v>127.8</v>
      </c>
      <c r="BG194" s="1">
        <v>6.09</v>
      </c>
      <c r="BH194">
        <v>1</v>
      </c>
      <c r="BI194">
        <v>1</v>
      </c>
      <c r="BJ194" s="3">
        <v>41.84</v>
      </c>
    </row>
    <row r="195" spans="1:62" ht="12.75">
      <c r="A195">
        <v>815</v>
      </c>
      <c r="B195" t="s">
        <v>330</v>
      </c>
      <c r="C195" t="s">
        <v>448</v>
      </c>
      <c r="D195" s="14">
        <v>678000</v>
      </c>
      <c r="E195" s="4">
        <f aca="true" t="shared" si="21" ref="E195:E258">G195-(0.9*D195)</f>
        <v>71797</v>
      </c>
      <c r="F195" s="4">
        <f aca="true" t="shared" si="22" ref="F195:F258">E195/K195</f>
        <v>906.5277777777777</v>
      </c>
      <c r="G195" s="14">
        <v>681997</v>
      </c>
      <c r="H195" s="16">
        <f t="shared" si="18"/>
        <v>4841.84</v>
      </c>
      <c r="I195" s="26">
        <f t="shared" si="19"/>
        <v>140.85492292186441</v>
      </c>
      <c r="J195" s="26">
        <f aca="true" t="shared" si="23" ref="J195:J258">G195/K195</f>
        <v>8611.073232323231</v>
      </c>
      <c r="K195" s="20">
        <f t="shared" si="20"/>
        <v>79.2</v>
      </c>
      <c r="L195" s="4">
        <v>1466</v>
      </c>
      <c r="M195" s="4">
        <v>1242</v>
      </c>
      <c r="N195" s="4">
        <v>0</v>
      </c>
      <c r="O195" s="4">
        <v>2708</v>
      </c>
      <c r="P195" s="4">
        <v>24</v>
      </c>
      <c r="Q195" s="4">
        <v>444</v>
      </c>
      <c r="R195" s="4">
        <v>0</v>
      </c>
      <c r="S195" s="4">
        <v>0</v>
      </c>
      <c r="T195" s="4">
        <v>27</v>
      </c>
      <c r="U195" s="4">
        <v>495</v>
      </c>
      <c r="V195" s="4">
        <v>0</v>
      </c>
      <c r="W195" s="4">
        <v>600</v>
      </c>
      <c r="X195" s="4">
        <v>300</v>
      </c>
      <c r="Y195" s="4">
        <v>900</v>
      </c>
      <c r="Z195" s="4">
        <v>50</v>
      </c>
      <c r="AA195" s="4">
        <v>150</v>
      </c>
      <c r="AB195" s="4">
        <v>200</v>
      </c>
      <c r="AC195" s="2">
        <v>4303</v>
      </c>
      <c r="AD195">
        <v>79.2</v>
      </c>
      <c r="AE195" s="1">
        <v>54.33</v>
      </c>
      <c r="AF195">
        <v>468.84</v>
      </c>
      <c r="AG195">
        <v>468.84</v>
      </c>
      <c r="AH195">
        <v>40</v>
      </c>
      <c r="AI195">
        <v>0</v>
      </c>
      <c r="AJ195">
        <v>40</v>
      </c>
      <c r="AK195">
        <v>0</v>
      </c>
      <c r="AL195">
        <v>0</v>
      </c>
      <c r="AM195">
        <v>0</v>
      </c>
      <c r="AN195">
        <v>30</v>
      </c>
      <c r="AO195">
        <v>0</v>
      </c>
      <c r="AP195">
        <v>0</v>
      </c>
      <c r="AQ195">
        <v>0</v>
      </c>
      <c r="AR195">
        <v>0</v>
      </c>
      <c r="AS195">
        <v>0</v>
      </c>
      <c r="AT195">
        <v>0</v>
      </c>
      <c r="AU195">
        <v>0</v>
      </c>
      <c r="AV195">
        <v>0</v>
      </c>
      <c r="AW195">
        <v>0</v>
      </c>
      <c r="AX195">
        <v>0</v>
      </c>
      <c r="AY195">
        <v>30</v>
      </c>
      <c r="AZ195">
        <v>0</v>
      </c>
      <c r="BA195">
        <v>0</v>
      </c>
      <c r="BB195">
        <v>0</v>
      </c>
      <c r="BC195">
        <v>0</v>
      </c>
      <c r="BD195">
        <v>0</v>
      </c>
      <c r="BE195" s="2">
        <v>538.84</v>
      </c>
      <c r="BF195" s="4">
        <v>79.2</v>
      </c>
      <c r="BG195" s="1">
        <v>6.8</v>
      </c>
      <c r="BH195">
        <v>1</v>
      </c>
      <c r="BI195">
        <v>1</v>
      </c>
      <c r="BJ195" s="3">
        <v>61.13</v>
      </c>
    </row>
    <row r="196" spans="1:62" ht="12.75">
      <c r="A196">
        <v>1297</v>
      </c>
      <c r="B196" t="s">
        <v>330</v>
      </c>
      <c r="C196" t="s">
        <v>76</v>
      </c>
      <c r="D196" s="14">
        <v>408000</v>
      </c>
      <c r="E196" s="4">
        <f t="shared" si="21"/>
        <v>65757</v>
      </c>
      <c r="F196" s="4">
        <f t="shared" si="22"/>
        <v>1027.453125</v>
      </c>
      <c r="G196" s="14">
        <v>432957</v>
      </c>
      <c r="H196" s="16">
        <f t="shared" si="18"/>
        <v>3195</v>
      </c>
      <c r="I196" s="26">
        <f t="shared" si="19"/>
        <v>135.51079812206572</v>
      </c>
      <c r="J196" s="26">
        <f t="shared" si="23"/>
        <v>6764.953125</v>
      </c>
      <c r="K196" s="20">
        <f t="shared" si="20"/>
        <v>64</v>
      </c>
      <c r="L196" s="4">
        <v>1773</v>
      </c>
      <c r="M196" s="4">
        <v>804</v>
      </c>
      <c r="N196" s="4">
        <v>0</v>
      </c>
      <c r="O196" s="4">
        <v>2577</v>
      </c>
      <c r="P196" s="4">
        <v>24</v>
      </c>
      <c r="Q196" s="4">
        <v>48</v>
      </c>
      <c r="R196" s="4">
        <v>105</v>
      </c>
      <c r="S196" s="4">
        <v>0</v>
      </c>
      <c r="T196" s="4">
        <v>6</v>
      </c>
      <c r="U196" s="4">
        <v>183</v>
      </c>
      <c r="V196" s="4">
        <v>0</v>
      </c>
      <c r="W196" s="4">
        <v>0</v>
      </c>
      <c r="X196" s="4">
        <v>0</v>
      </c>
      <c r="Y196" s="4">
        <v>0</v>
      </c>
      <c r="Z196" s="4">
        <v>50</v>
      </c>
      <c r="AA196" s="4">
        <v>150</v>
      </c>
      <c r="AB196" s="4">
        <v>200</v>
      </c>
      <c r="AC196" s="2">
        <v>2960</v>
      </c>
      <c r="AD196">
        <v>64</v>
      </c>
      <c r="AE196" s="1">
        <v>46.25</v>
      </c>
      <c r="AF196">
        <v>0</v>
      </c>
      <c r="AG196">
        <v>0</v>
      </c>
      <c r="AH196">
        <v>0</v>
      </c>
      <c r="AI196">
        <v>0</v>
      </c>
      <c r="AJ196">
        <v>0</v>
      </c>
      <c r="AK196">
        <v>100</v>
      </c>
      <c r="AL196">
        <v>125</v>
      </c>
      <c r="AM196">
        <v>0</v>
      </c>
      <c r="AN196">
        <v>10</v>
      </c>
      <c r="AO196">
        <v>0</v>
      </c>
      <c r="AP196">
        <v>0</v>
      </c>
      <c r="AQ196">
        <v>0</v>
      </c>
      <c r="AR196">
        <v>0</v>
      </c>
      <c r="AS196">
        <v>0</v>
      </c>
      <c r="AT196">
        <v>0</v>
      </c>
      <c r="AU196">
        <v>0</v>
      </c>
      <c r="AV196">
        <v>0</v>
      </c>
      <c r="AW196">
        <v>0</v>
      </c>
      <c r="AX196">
        <v>0</v>
      </c>
      <c r="AY196">
        <v>235</v>
      </c>
      <c r="AZ196">
        <v>0</v>
      </c>
      <c r="BA196">
        <v>0</v>
      </c>
      <c r="BB196">
        <v>0</v>
      </c>
      <c r="BC196">
        <v>0</v>
      </c>
      <c r="BD196">
        <v>0</v>
      </c>
      <c r="BE196" s="2">
        <v>235</v>
      </c>
      <c r="BF196" s="4">
        <v>64</v>
      </c>
      <c r="BG196" s="1">
        <v>3.67</v>
      </c>
      <c r="BH196">
        <v>1</v>
      </c>
      <c r="BI196">
        <v>1</v>
      </c>
      <c r="BJ196" s="3">
        <v>49.92</v>
      </c>
    </row>
    <row r="197" spans="1:62" ht="12.75">
      <c r="A197">
        <v>376</v>
      </c>
      <c r="B197" t="s">
        <v>330</v>
      </c>
      <c r="C197" t="s">
        <v>519</v>
      </c>
      <c r="D197" s="14">
        <v>514000</v>
      </c>
      <c r="E197" s="4">
        <f t="shared" si="21"/>
        <v>66822</v>
      </c>
      <c r="F197" s="4">
        <f t="shared" si="22"/>
        <v>957.3352435530086</v>
      </c>
      <c r="G197" s="14">
        <v>529422</v>
      </c>
      <c r="H197" s="16">
        <f t="shared" si="18"/>
        <v>3916.31</v>
      </c>
      <c r="I197" s="26">
        <f t="shared" si="19"/>
        <v>135.18388483036327</v>
      </c>
      <c r="J197" s="26">
        <f t="shared" si="23"/>
        <v>7584.842406876791</v>
      </c>
      <c r="K197" s="20">
        <f t="shared" si="20"/>
        <v>69.8</v>
      </c>
      <c r="L197" s="4">
        <v>2423</v>
      </c>
      <c r="M197" s="4">
        <v>528</v>
      </c>
      <c r="N197" s="4">
        <v>12</v>
      </c>
      <c r="O197" s="4">
        <v>2963</v>
      </c>
      <c r="P197" s="4">
        <v>48</v>
      </c>
      <c r="Q197" s="4">
        <v>192</v>
      </c>
      <c r="R197" s="4">
        <v>77</v>
      </c>
      <c r="S197" s="4">
        <v>0</v>
      </c>
      <c r="T197" s="4">
        <v>6</v>
      </c>
      <c r="U197" s="4">
        <v>323</v>
      </c>
      <c r="V197" s="4">
        <v>0</v>
      </c>
      <c r="W197" s="4">
        <v>0</v>
      </c>
      <c r="X197" s="4">
        <v>0</v>
      </c>
      <c r="Y197" s="4">
        <v>0</v>
      </c>
      <c r="Z197" s="4">
        <v>50</v>
      </c>
      <c r="AA197" s="4">
        <v>150</v>
      </c>
      <c r="AB197" s="4">
        <v>200</v>
      </c>
      <c r="AC197" s="2">
        <v>3486</v>
      </c>
      <c r="AD197">
        <v>69.8</v>
      </c>
      <c r="AE197" s="1">
        <v>49.94</v>
      </c>
      <c r="AF197">
        <v>101.76</v>
      </c>
      <c r="AG197">
        <v>101.76</v>
      </c>
      <c r="AH197">
        <v>0</v>
      </c>
      <c r="AI197">
        <v>0</v>
      </c>
      <c r="AJ197">
        <v>0</v>
      </c>
      <c r="AK197">
        <v>150</v>
      </c>
      <c r="AL197">
        <v>100</v>
      </c>
      <c r="AM197">
        <v>20</v>
      </c>
      <c r="AN197">
        <v>40</v>
      </c>
      <c r="AO197">
        <v>0</v>
      </c>
      <c r="AP197">
        <v>0</v>
      </c>
      <c r="AQ197">
        <v>0</v>
      </c>
      <c r="AR197">
        <v>0</v>
      </c>
      <c r="AS197">
        <v>0</v>
      </c>
      <c r="AT197">
        <v>0</v>
      </c>
      <c r="AU197">
        <v>0</v>
      </c>
      <c r="AV197">
        <v>0</v>
      </c>
      <c r="AW197">
        <v>0</v>
      </c>
      <c r="AX197">
        <v>0</v>
      </c>
      <c r="AY197">
        <v>310</v>
      </c>
      <c r="AZ197">
        <v>1.29</v>
      </c>
      <c r="BA197">
        <v>8.63</v>
      </c>
      <c r="BB197">
        <v>9.92</v>
      </c>
      <c r="BC197">
        <v>8.63</v>
      </c>
      <c r="BD197">
        <v>8.63</v>
      </c>
      <c r="BE197" s="2">
        <v>430.31</v>
      </c>
      <c r="BF197" s="4">
        <v>69.8</v>
      </c>
      <c r="BG197" s="1">
        <v>6.16</v>
      </c>
      <c r="BH197">
        <v>1</v>
      </c>
      <c r="BI197">
        <v>1</v>
      </c>
      <c r="BJ197" s="3">
        <v>56.11</v>
      </c>
    </row>
    <row r="198" spans="1:62" ht="12.75">
      <c r="A198">
        <v>364</v>
      </c>
      <c r="B198" t="s">
        <v>330</v>
      </c>
      <c r="C198" t="s">
        <v>509</v>
      </c>
      <c r="D198" s="14">
        <v>582000</v>
      </c>
      <c r="E198" s="4">
        <f t="shared" si="21"/>
        <v>78616</v>
      </c>
      <c r="F198" s="4">
        <f t="shared" si="22"/>
        <v>877.4107142857143</v>
      </c>
      <c r="G198" s="14">
        <v>602416</v>
      </c>
      <c r="H198" s="16">
        <f t="shared" si="18"/>
        <v>4662.29</v>
      </c>
      <c r="I198" s="26">
        <f t="shared" si="19"/>
        <v>129.21032368213903</v>
      </c>
      <c r="J198" s="26">
        <f t="shared" si="23"/>
        <v>6723.392857142858</v>
      </c>
      <c r="K198" s="20">
        <f t="shared" si="20"/>
        <v>89.6</v>
      </c>
      <c r="L198" s="4">
        <v>1571</v>
      </c>
      <c r="M198" s="4">
        <v>1341</v>
      </c>
      <c r="N198" s="4">
        <v>16</v>
      </c>
      <c r="O198" s="4">
        <v>2928</v>
      </c>
      <c r="P198" s="4">
        <v>24</v>
      </c>
      <c r="Q198" s="4">
        <v>204</v>
      </c>
      <c r="R198" s="4">
        <v>119</v>
      </c>
      <c r="S198" s="4">
        <v>0</v>
      </c>
      <c r="T198" s="4">
        <v>42</v>
      </c>
      <c r="U198" s="4">
        <v>389</v>
      </c>
      <c r="V198" s="4">
        <v>0</v>
      </c>
      <c r="W198" s="4">
        <v>0</v>
      </c>
      <c r="X198" s="4">
        <v>50</v>
      </c>
      <c r="Y198" s="4">
        <v>50</v>
      </c>
      <c r="Z198" s="4">
        <v>50</v>
      </c>
      <c r="AA198" s="4">
        <v>150</v>
      </c>
      <c r="AB198" s="4">
        <v>200</v>
      </c>
      <c r="AC198" s="2">
        <v>3567</v>
      </c>
      <c r="AD198">
        <v>89.6</v>
      </c>
      <c r="AE198" s="1">
        <v>39.81</v>
      </c>
      <c r="AF198">
        <v>765.29</v>
      </c>
      <c r="AG198">
        <v>765.29</v>
      </c>
      <c r="AH198">
        <v>0</v>
      </c>
      <c r="AI198">
        <v>0</v>
      </c>
      <c r="AJ198">
        <v>0</v>
      </c>
      <c r="AK198">
        <v>0</v>
      </c>
      <c r="AL198">
        <v>300</v>
      </c>
      <c r="AM198">
        <v>20</v>
      </c>
      <c r="AN198">
        <v>0</v>
      </c>
      <c r="AO198">
        <v>0</v>
      </c>
      <c r="AP198">
        <v>0</v>
      </c>
      <c r="AQ198">
        <v>0</v>
      </c>
      <c r="AR198">
        <v>0</v>
      </c>
      <c r="AS198">
        <v>10</v>
      </c>
      <c r="AT198">
        <v>0</v>
      </c>
      <c r="AU198">
        <v>0</v>
      </c>
      <c r="AV198">
        <v>0</v>
      </c>
      <c r="AW198">
        <v>0</v>
      </c>
      <c r="AX198">
        <v>0</v>
      </c>
      <c r="AY198">
        <v>330</v>
      </c>
      <c r="AZ198">
        <v>0</v>
      </c>
      <c r="BA198">
        <v>0</v>
      </c>
      <c r="BB198">
        <v>0</v>
      </c>
      <c r="BC198">
        <v>0</v>
      </c>
      <c r="BD198">
        <v>0</v>
      </c>
      <c r="BE198" s="2">
        <v>1095.29</v>
      </c>
      <c r="BF198" s="4">
        <v>89.6</v>
      </c>
      <c r="BG198" s="1">
        <v>12.22</v>
      </c>
      <c r="BH198">
        <v>1</v>
      </c>
      <c r="BI198">
        <v>1</v>
      </c>
      <c r="BJ198" s="3">
        <v>52.03</v>
      </c>
    </row>
    <row r="199" spans="1:62" ht="12.75">
      <c r="A199">
        <v>394</v>
      </c>
      <c r="B199" t="s">
        <v>330</v>
      </c>
      <c r="C199" t="s">
        <v>536</v>
      </c>
      <c r="D199" s="14">
        <v>944000</v>
      </c>
      <c r="E199" s="4">
        <f t="shared" si="21"/>
        <v>69400</v>
      </c>
      <c r="F199" s="4">
        <f t="shared" si="22"/>
        <v>871.8592964824121</v>
      </c>
      <c r="G199" s="14">
        <v>919000</v>
      </c>
      <c r="H199" s="16">
        <f t="shared" si="18"/>
        <v>7352.67</v>
      </c>
      <c r="I199" s="26">
        <f t="shared" si="19"/>
        <v>124.9886095799213</v>
      </c>
      <c r="J199" s="26">
        <f t="shared" si="23"/>
        <v>11545.226130653267</v>
      </c>
      <c r="K199" s="20">
        <f t="shared" si="20"/>
        <v>79.6</v>
      </c>
      <c r="L199" s="4">
        <v>2713</v>
      </c>
      <c r="M199" s="4">
        <v>855</v>
      </c>
      <c r="N199" s="4">
        <v>0</v>
      </c>
      <c r="O199" s="4">
        <v>3568</v>
      </c>
      <c r="P199" s="4">
        <v>24</v>
      </c>
      <c r="Q199" s="4">
        <v>204</v>
      </c>
      <c r="R199" s="4">
        <v>0</v>
      </c>
      <c r="S199" s="4">
        <v>0</v>
      </c>
      <c r="T199" s="4">
        <v>79</v>
      </c>
      <c r="U199" s="4">
        <v>307</v>
      </c>
      <c r="V199" s="4">
        <v>0</v>
      </c>
      <c r="W199" s="4">
        <v>0</v>
      </c>
      <c r="X199" s="4">
        <v>500</v>
      </c>
      <c r="Y199" s="4">
        <v>500</v>
      </c>
      <c r="Z199" s="4">
        <v>50</v>
      </c>
      <c r="AA199" s="4">
        <v>150</v>
      </c>
      <c r="AB199" s="4">
        <v>200</v>
      </c>
      <c r="AC199" s="2">
        <v>4575</v>
      </c>
      <c r="AD199">
        <v>79.6</v>
      </c>
      <c r="AE199" s="1">
        <v>57.47</v>
      </c>
      <c r="AF199">
        <v>2502.67</v>
      </c>
      <c r="AG199">
        <v>2502.67</v>
      </c>
      <c r="AH199">
        <v>0</v>
      </c>
      <c r="AI199">
        <v>0</v>
      </c>
      <c r="AJ199">
        <v>0</v>
      </c>
      <c r="AK199">
        <v>150</v>
      </c>
      <c r="AL199">
        <v>25</v>
      </c>
      <c r="AM199">
        <v>0</v>
      </c>
      <c r="AN199">
        <v>0</v>
      </c>
      <c r="AO199">
        <v>0</v>
      </c>
      <c r="AP199">
        <v>70</v>
      </c>
      <c r="AQ199">
        <v>0</v>
      </c>
      <c r="AR199">
        <v>30</v>
      </c>
      <c r="AS199">
        <v>0</v>
      </c>
      <c r="AT199">
        <v>0</v>
      </c>
      <c r="AU199">
        <v>0</v>
      </c>
      <c r="AV199">
        <v>0</v>
      </c>
      <c r="AW199">
        <v>0</v>
      </c>
      <c r="AX199">
        <v>0</v>
      </c>
      <c r="AY199">
        <v>275</v>
      </c>
      <c r="AZ199">
        <v>0</v>
      </c>
      <c r="BA199">
        <v>0</v>
      </c>
      <c r="BB199">
        <v>0</v>
      </c>
      <c r="BC199">
        <v>0</v>
      </c>
      <c r="BD199">
        <v>0</v>
      </c>
      <c r="BE199" s="2">
        <v>2777.67</v>
      </c>
      <c r="BF199" s="4">
        <v>79.6</v>
      </c>
      <c r="BG199" s="1">
        <v>34.9</v>
      </c>
      <c r="BH199">
        <v>1</v>
      </c>
      <c r="BI199">
        <v>1</v>
      </c>
      <c r="BJ199" s="3">
        <v>92.37</v>
      </c>
    </row>
    <row r="200" spans="1:62" ht="12.75">
      <c r="A200">
        <v>487</v>
      </c>
      <c r="B200" t="s">
        <v>330</v>
      </c>
      <c r="C200" t="s">
        <v>264</v>
      </c>
      <c r="D200" s="14">
        <v>1200000</v>
      </c>
      <c r="E200" s="4">
        <f t="shared" si="21"/>
        <v>75905</v>
      </c>
      <c r="F200" s="4">
        <f t="shared" si="22"/>
        <v>668.1778169014085</v>
      </c>
      <c r="G200" s="14">
        <v>1155905</v>
      </c>
      <c r="H200" s="16">
        <f t="shared" si="18"/>
        <v>10083.64</v>
      </c>
      <c r="I200" s="26">
        <f t="shared" si="19"/>
        <v>114.63172029148205</v>
      </c>
      <c r="J200" s="26">
        <f t="shared" si="23"/>
        <v>10175.220070422536</v>
      </c>
      <c r="K200" s="20">
        <f t="shared" si="20"/>
        <v>113.6</v>
      </c>
      <c r="L200" s="4">
        <v>6104</v>
      </c>
      <c r="M200" s="4">
        <v>639</v>
      </c>
      <c r="N200" s="4">
        <v>4</v>
      </c>
      <c r="O200" s="4">
        <v>6747</v>
      </c>
      <c r="P200" s="4">
        <v>0</v>
      </c>
      <c r="Q200" s="4">
        <v>60</v>
      </c>
      <c r="R200" s="4">
        <v>119</v>
      </c>
      <c r="S200" s="4">
        <v>0</v>
      </c>
      <c r="T200" s="4">
        <v>36</v>
      </c>
      <c r="U200" s="4">
        <v>215</v>
      </c>
      <c r="V200" s="4">
        <v>0</v>
      </c>
      <c r="W200" s="4">
        <v>300</v>
      </c>
      <c r="X200" s="4">
        <v>700</v>
      </c>
      <c r="Y200" s="4">
        <v>1000</v>
      </c>
      <c r="Z200" s="4">
        <v>100</v>
      </c>
      <c r="AA200" s="4">
        <v>300</v>
      </c>
      <c r="AB200" s="4">
        <v>400</v>
      </c>
      <c r="AC200" s="2">
        <v>8362</v>
      </c>
      <c r="AD200">
        <v>113.6</v>
      </c>
      <c r="AE200" s="1">
        <v>73.61</v>
      </c>
      <c r="AF200">
        <v>191.97</v>
      </c>
      <c r="AG200">
        <v>191.97</v>
      </c>
      <c r="AH200">
        <v>0</v>
      </c>
      <c r="AI200">
        <v>0</v>
      </c>
      <c r="AJ200">
        <v>0</v>
      </c>
      <c r="AK200">
        <v>0</v>
      </c>
      <c r="AL200">
        <v>675</v>
      </c>
      <c r="AM200">
        <v>20</v>
      </c>
      <c r="AN200">
        <v>740</v>
      </c>
      <c r="AO200">
        <v>0</v>
      </c>
      <c r="AP200">
        <v>70</v>
      </c>
      <c r="AQ200">
        <v>15</v>
      </c>
      <c r="AR200">
        <v>0</v>
      </c>
      <c r="AS200">
        <v>0</v>
      </c>
      <c r="AT200">
        <v>0</v>
      </c>
      <c r="AU200">
        <v>0</v>
      </c>
      <c r="AV200">
        <v>0</v>
      </c>
      <c r="AW200">
        <v>0</v>
      </c>
      <c r="AX200">
        <v>0</v>
      </c>
      <c r="AY200">
        <v>1520</v>
      </c>
      <c r="AZ200">
        <v>1.1</v>
      </c>
      <c r="BA200">
        <v>1.25</v>
      </c>
      <c r="BB200">
        <v>2.35</v>
      </c>
      <c r="BC200">
        <v>7.32</v>
      </c>
      <c r="BD200">
        <v>7.32</v>
      </c>
      <c r="BE200" s="2">
        <v>1721.64</v>
      </c>
      <c r="BF200" s="4">
        <v>113.6</v>
      </c>
      <c r="BG200" s="1">
        <v>15.16</v>
      </c>
      <c r="BH200">
        <v>1</v>
      </c>
      <c r="BI200">
        <v>1</v>
      </c>
      <c r="BJ200" s="3">
        <v>88.76</v>
      </c>
    </row>
    <row r="201" spans="1:62" ht="12.75">
      <c r="A201">
        <v>1143</v>
      </c>
      <c r="B201" t="s">
        <v>330</v>
      </c>
      <c r="C201" t="s">
        <v>464</v>
      </c>
      <c r="D201" s="14">
        <v>547000</v>
      </c>
      <c r="E201" s="4">
        <f t="shared" si="21"/>
        <v>10940</v>
      </c>
      <c r="F201" s="4">
        <f t="shared" si="22"/>
        <v>82.37951807228914</v>
      </c>
      <c r="G201" s="14">
        <v>503240</v>
      </c>
      <c r="H201" s="16">
        <f t="shared" si="18"/>
        <v>5385</v>
      </c>
      <c r="I201" s="26">
        <f t="shared" si="19"/>
        <v>93.45218198700093</v>
      </c>
      <c r="J201" s="26">
        <f t="shared" si="23"/>
        <v>3789.457831325301</v>
      </c>
      <c r="K201" s="20">
        <f t="shared" si="20"/>
        <v>132.8</v>
      </c>
      <c r="L201" s="4">
        <v>1861</v>
      </c>
      <c r="M201" s="4">
        <v>2061</v>
      </c>
      <c r="N201" s="4">
        <v>0</v>
      </c>
      <c r="O201" s="4">
        <v>3922</v>
      </c>
      <c r="P201" s="4">
        <v>144</v>
      </c>
      <c r="Q201" s="4">
        <v>396</v>
      </c>
      <c r="R201" s="4">
        <v>217</v>
      </c>
      <c r="S201" s="4">
        <v>0</v>
      </c>
      <c r="T201" s="4">
        <v>6</v>
      </c>
      <c r="U201" s="4">
        <v>763</v>
      </c>
      <c r="V201" s="4">
        <v>0</v>
      </c>
      <c r="W201" s="4">
        <v>0</v>
      </c>
      <c r="X201" s="4">
        <v>0</v>
      </c>
      <c r="Y201" s="4">
        <v>0</v>
      </c>
      <c r="Z201" s="4">
        <v>50</v>
      </c>
      <c r="AA201" s="4">
        <v>150</v>
      </c>
      <c r="AB201" s="4">
        <v>200</v>
      </c>
      <c r="AC201" s="2">
        <v>4885</v>
      </c>
      <c r="AD201">
        <v>132.8</v>
      </c>
      <c r="AE201" s="1">
        <v>36.78</v>
      </c>
      <c r="AF201">
        <v>0</v>
      </c>
      <c r="AG201">
        <v>0</v>
      </c>
      <c r="AH201">
        <v>0</v>
      </c>
      <c r="AI201">
        <v>0</v>
      </c>
      <c r="AJ201">
        <v>0</v>
      </c>
      <c r="AK201">
        <v>0</v>
      </c>
      <c r="AL201">
        <v>200</v>
      </c>
      <c r="AM201">
        <v>0</v>
      </c>
      <c r="AN201">
        <v>140</v>
      </c>
      <c r="AO201">
        <v>0</v>
      </c>
      <c r="AP201">
        <v>35</v>
      </c>
      <c r="AQ201">
        <v>0</v>
      </c>
      <c r="AR201">
        <v>15</v>
      </c>
      <c r="AS201">
        <v>110</v>
      </c>
      <c r="AT201">
        <v>0</v>
      </c>
      <c r="AU201">
        <v>0</v>
      </c>
      <c r="AV201">
        <v>0</v>
      </c>
      <c r="AW201">
        <v>0</v>
      </c>
      <c r="AX201">
        <v>0</v>
      </c>
      <c r="AY201">
        <v>500</v>
      </c>
      <c r="AZ201">
        <v>0</v>
      </c>
      <c r="BA201">
        <v>0</v>
      </c>
      <c r="BB201">
        <v>0</v>
      </c>
      <c r="BC201">
        <v>0</v>
      </c>
      <c r="BD201">
        <v>0</v>
      </c>
      <c r="BE201" s="2">
        <v>500</v>
      </c>
      <c r="BF201" s="4">
        <v>132.8</v>
      </c>
      <c r="BG201" s="1">
        <v>3.77</v>
      </c>
      <c r="BH201">
        <v>1</v>
      </c>
      <c r="BI201">
        <v>1</v>
      </c>
      <c r="BJ201" s="3">
        <v>40.55</v>
      </c>
    </row>
    <row r="202" spans="1:62" ht="12.75">
      <c r="A202">
        <v>389</v>
      </c>
      <c r="B202" t="s">
        <v>330</v>
      </c>
      <c r="C202" t="s">
        <v>531</v>
      </c>
      <c r="D202" s="14">
        <v>924000</v>
      </c>
      <c r="E202" s="4">
        <f t="shared" si="21"/>
        <v>74257</v>
      </c>
      <c r="F202" s="4">
        <f t="shared" si="22"/>
        <v>853.528735632184</v>
      </c>
      <c r="G202" s="14">
        <v>905857</v>
      </c>
      <c r="H202" s="16">
        <f t="shared" si="18"/>
        <v>10112.220000000001</v>
      </c>
      <c r="I202" s="26">
        <f t="shared" si="19"/>
        <v>89.58042843213458</v>
      </c>
      <c r="J202" s="26">
        <f t="shared" si="23"/>
        <v>10412.149425287356</v>
      </c>
      <c r="K202" s="20">
        <f t="shared" si="20"/>
        <v>87</v>
      </c>
      <c r="L202" s="4">
        <v>3751</v>
      </c>
      <c r="M202" s="4">
        <v>927</v>
      </c>
      <c r="N202" s="4">
        <v>72</v>
      </c>
      <c r="O202" s="4">
        <v>4750</v>
      </c>
      <c r="P202" s="4">
        <v>0</v>
      </c>
      <c r="Q202" s="4">
        <v>132</v>
      </c>
      <c r="R202" s="4">
        <v>0</v>
      </c>
      <c r="S202" s="4">
        <v>0</v>
      </c>
      <c r="T202" s="4">
        <v>15</v>
      </c>
      <c r="U202" s="4">
        <v>147</v>
      </c>
      <c r="V202" s="4">
        <v>0</v>
      </c>
      <c r="W202" s="4">
        <v>0</v>
      </c>
      <c r="X202" s="4">
        <v>50</v>
      </c>
      <c r="Y202" s="4">
        <v>50</v>
      </c>
      <c r="Z202" s="4">
        <v>100</v>
      </c>
      <c r="AA202" s="4">
        <v>300</v>
      </c>
      <c r="AB202" s="4">
        <v>400</v>
      </c>
      <c r="AC202" s="2">
        <v>5347</v>
      </c>
      <c r="AD202">
        <v>87</v>
      </c>
      <c r="AE202" s="1">
        <v>61.46</v>
      </c>
      <c r="AF202">
        <v>1099.67</v>
      </c>
      <c r="AG202">
        <v>1099.67</v>
      </c>
      <c r="AH202">
        <v>0</v>
      </c>
      <c r="AI202">
        <v>0</v>
      </c>
      <c r="AJ202">
        <v>0</v>
      </c>
      <c r="AK202">
        <v>0</v>
      </c>
      <c r="AL202">
        <v>2425</v>
      </c>
      <c r="AM202">
        <v>0</v>
      </c>
      <c r="AN202">
        <v>1130</v>
      </c>
      <c r="AO202">
        <v>0</v>
      </c>
      <c r="AP202">
        <v>0</v>
      </c>
      <c r="AQ202">
        <v>15</v>
      </c>
      <c r="AR202">
        <v>0</v>
      </c>
      <c r="AS202">
        <v>0</v>
      </c>
      <c r="AT202">
        <v>0</v>
      </c>
      <c r="AU202">
        <v>0</v>
      </c>
      <c r="AV202">
        <v>0</v>
      </c>
      <c r="AW202">
        <v>0</v>
      </c>
      <c r="AX202">
        <v>0</v>
      </c>
      <c r="AY202">
        <v>3570</v>
      </c>
      <c r="AZ202">
        <v>0</v>
      </c>
      <c r="BA202">
        <v>16.25</v>
      </c>
      <c r="BB202">
        <v>16.25</v>
      </c>
      <c r="BC202">
        <v>79.3</v>
      </c>
      <c r="BD202">
        <v>79.3</v>
      </c>
      <c r="BE202" s="2">
        <v>4765.22</v>
      </c>
      <c r="BF202" s="4">
        <v>87</v>
      </c>
      <c r="BG202" s="1">
        <v>54.77</v>
      </c>
      <c r="BH202">
        <v>1</v>
      </c>
      <c r="BI202">
        <v>1</v>
      </c>
      <c r="BJ202" s="3">
        <v>116.23</v>
      </c>
    </row>
    <row r="203" spans="1:62" ht="12.75">
      <c r="A203">
        <v>1189</v>
      </c>
      <c r="B203" t="s">
        <v>330</v>
      </c>
      <c r="C203" t="s">
        <v>54</v>
      </c>
      <c r="D203" s="14">
        <v>404000</v>
      </c>
      <c r="E203" s="4">
        <f t="shared" si="21"/>
        <v>8080</v>
      </c>
      <c r="F203" s="4">
        <f t="shared" si="22"/>
        <v>81.12449799196787</v>
      </c>
      <c r="G203" s="14">
        <v>371680</v>
      </c>
      <c r="H203" s="16">
        <f t="shared" si="18"/>
        <v>4377.32</v>
      </c>
      <c r="I203" s="26">
        <f t="shared" si="19"/>
        <v>84.91040179836065</v>
      </c>
      <c r="J203" s="26">
        <f t="shared" si="23"/>
        <v>3731.7269076305224</v>
      </c>
      <c r="K203" s="20">
        <f t="shared" si="20"/>
        <v>99.6</v>
      </c>
      <c r="L203" s="4">
        <v>799</v>
      </c>
      <c r="M203" s="4">
        <v>1374</v>
      </c>
      <c r="N203" s="4">
        <v>36</v>
      </c>
      <c r="O203" s="4">
        <v>2209</v>
      </c>
      <c r="P203" s="4">
        <v>0</v>
      </c>
      <c r="Q203" s="4">
        <v>408</v>
      </c>
      <c r="R203" s="4">
        <v>217</v>
      </c>
      <c r="S203" s="4">
        <v>0</v>
      </c>
      <c r="T203" s="4">
        <v>18</v>
      </c>
      <c r="U203" s="4">
        <v>643</v>
      </c>
      <c r="V203" s="4">
        <v>0</v>
      </c>
      <c r="W203" s="4">
        <v>450</v>
      </c>
      <c r="X203" s="4">
        <v>350</v>
      </c>
      <c r="Y203" s="4">
        <v>800</v>
      </c>
      <c r="Z203" s="4">
        <v>50</v>
      </c>
      <c r="AA203" s="4">
        <v>150</v>
      </c>
      <c r="AB203" s="4">
        <v>200</v>
      </c>
      <c r="AC203" s="2">
        <v>3852</v>
      </c>
      <c r="AD203">
        <v>99.6</v>
      </c>
      <c r="AE203" s="1">
        <v>38.67</v>
      </c>
      <c r="AF203">
        <v>167.1</v>
      </c>
      <c r="AG203">
        <v>167.1</v>
      </c>
      <c r="AH203">
        <v>0</v>
      </c>
      <c r="AI203">
        <v>0</v>
      </c>
      <c r="AJ203">
        <v>0</v>
      </c>
      <c r="AK203">
        <v>0</v>
      </c>
      <c r="AL203">
        <v>75</v>
      </c>
      <c r="AM203">
        <v>0</v>
      </c>
      <c r="AN203">
        <v>0</v>
      </c>
      <c r="AO203">
        <v>0</v>
      </c>
      <c r="AP203">
        <v>0</v>
      </c>
      <c r="AQ203">
        <v>0</v>
      </c>
      <c r="AR203">
        <v>0</v>
      </c>
      <c r="AS203">
        <v>0</v>
      </c>
      <c r="AT203">
        <v>0</v>
      </c>
      <c r="AU203">
        <v>0</v>
      </c>
      <c r="AV203">
        <v>0</v>
      </c>
      <c r="AW203">
        <v>0</v>
      </c>
      <c r="AX203">
        <v>0</v>
      </c>
      <c r="AY203">
        <v>75</v>
      </c>
      <c r="AZ203">
        <v>283.22</v>
      </c>
      <c r="BA203">
        <v>0</v>
      </c>
      <c r="BB203">
        <v>283.22</v>
      </c>
      <c r="BC203">
        <v>0</v>
      </c>
      <c r="BD203">
        <v>0</v>
      </c>
      <c r="BE203" s="2">
        <v>525.32</v>
      </c>
      <c r="BF203" s="4">
        <v>99.6</v>
      </c>
      <c r="BG203" s="1">
        <v>5.27</v>
      </c>
      <c r="BH203">
        <v>1</v>
      </c>
      <c r="BI203">
        <v>1</v>
      </c>
      <c r="BJ203" s="3">
        <v>43.95</v>
      </c>
    </row>
    <row r="204" spans="1:62" ht="12.75">
      <c r="A204">
        <v>407</v>
      </c>
      <c r="B204" t="s">
        <v>330</v>
      </c>
      <c r="C204" t="s">
        <v>543</v>
      </c>
      <c r="D204" s="14">
        <v>289000</v>
      </c>
      <c r="E204" s="4">
        <f t="shared" si="21"/>
        <v>5780</v>
      </c>
      <c r="F204" s="4">
        <f t="shared" si="22"/>
        <v>67.52336448598132</v>
      </c>
      <c r="G204" s="14">
        <v>265880</v>
      </c>
      <c r="H204" s="16">
        <f t="shared" si="18"/>
        <v>3266.83</v>
      </c>
      <c r="I204" s="26">
        <f t="shared" si="19"/>
        <v>81.38776734632657</v>
      </c>
      <c r="J204" s="26">
        <f t="shared" si="23"/>
        <v>3106.0747663551406</v>
      </c>
      <c r="K204" s="20">
        <f t="shared" si="20"/>
        <v>85.6</v>
      </c>
      <c r="L204" s="4">
        <v>1415</v>
      </c>
      <c r="M204" s="4">
        <v>1140</v>
      </c>
      <c r="N204" s="4">
        <v>0</v>
      </c>
      <c r="O204" s="4">
        <v>2555</v>
      </c>
      <c r="P204" s="4">
        <v>0</v>
      </c>
      <c r="Q204" s="4">
        <v>180</v>
      </c>
      <c r="R204" s="4">
        <v>35</v>
      </c>
      <c r="S204" s="4">
        <v>0</v>
      </c>
      <c r="T204" s="4">
        <v>0</v>
      </c>
      <c r="U204" s="4">
        <v>215</v>
      </c>
      <c r="V204" s="4">
        <v>0</v>
      </c>
      <c r="W204" s="4">
        <v>0</v>
      </c>
      <c r="X204" s="4">
        <v>0</v>
      </c>
      <c r="Y204" s="4">
        <v>0</v>
      </c>
      <c r="Z204" s="4">
        <v>50</v>
      </c>
      <c r="AA204" s="4">
        <v>150</v>
      </c>
      <c r="AB204" s="4">
        <v>200</v>
      </c>
      <c r="AC204" s="2">
        <v>2970</v>
      </c>
      <c r="AD204">
        <v>85.6</v>
      </c>
      <c r="AE204" s="1">
        <v>34.7</v>
      </c>
      <c r="AF204">
        <v>246.83</v>
      </c>
      <c r="AG204">
        <v>246.83</v>
      </c>
      <c r="AH204">
        <v>0</v>
      </c>
      <c r="AI204">
        <v>0</v>
      </c>
      <c r="AJ204">
        <v>0</v>
      </c>
      <c r="AK204">
        <v>50</v>
      </c>
      <c r="AL204">
        <v>0</v>
      </c>
      <c r="AM204">
        <v>0</v>
      </c>
      <c r="AN204">
        <v>0</v>
      </c>
      <c r="AO204">
        <v>0</v>
      </c>
      <c r="AP204">
        <v>0</v>
      </c>
      <c r="AQ204">
        <v>0</v>
      </c>
      <c r="AR204">
        <v>0</v>
      </c>
      <c r="AS204">
        <v>0</v>
      </c>
      <c r="AT204">
        <v>0</v>
      </c>
      <c r="AU204">
        <v>0</v>
      </c>
      <c r="AV204">
        <v>0</v>
      </c>
      <c r="AW204">
        <v>0</v>
      </c>
      <c r="AX204">
        <v>0</v>
      </c>
      <c r="AY204">
        <v>50</v>
      </c>
      <c r="AZ204">
        <v>0</v>
      </c>
      <c r="BA204">
        <v>0</v>
      </c>
      <c r="BB204">
        <v>0</v>
      </c>
      <c r="BC204">
        <v>0</v>
      </c>
      <c r="BD204">
        <v>0</v>
      </c>
      <c r="BE204" s="2">
        <v>296.83</v>
      </c>
      <c r="BF204" s="4">
        <v>85.6</v>
      </c>
      <c r="BG204" s="1">
        <v>3.47</v>
      </c>
      <c r="BH204">
        <v>1</v>
      </c>
      <c r="BI204">
        <v>1</v>
      </c>
      <c r="BJ204" s="3">
        <v>38.16</v>
      </c>
    </row>
    <row r="205" spans="1:62" ht="12.75">
      <c r="A205">
        <v>739</v>
      </c>
      <c r="B205" t="s">
        <v>330</v>
      </c>
      <c r="C205" t="s">
        <v>188</v>
      </c>
      <c r="D205" s="14">
        <v>556000</v>
      </c>
      <c r="E205" s="4">
        <f t="shared" si="21"/>
        <v>11120</v>
      </c>
      <c r="F205" s="4">
        <f t="shared" si="22"/>
        <v>65.79881656804734</v>
      </c>
      <c r="G205" s="14">
        <v>511520</v>
      </c>
      <c r="H205" s="16">
        <f t="shared" si="18"/>
        <v>6990</v>
      </c>
      <c r="I205" s="26">
        <f t="shared" si="19"/>
        <v>73.1788268955651</v>
      </c>
      <c r="J205" s="26">
        <f t="shared" si="23"/>
        <v>3026.7455621301774</v>
      </c>
      <c r="K205" s="20">
        <f t="shared" si="20"/>
        <v>169</v>
      </c>
      <c r="L205" s="4">
        <v>3430</v>
      </c>
      <c r="M205" s="4">
        <v>2322</v>
      </c>
      <c r="N205" s="4">
        <v>0</v>
      </c>
      <c r="O205" s="4">
        <v>5752</v>
      </c>
      <c r="P205" s="4">
        <v>0</v>
      </c>
      <c r="Q205" s="4">
        <v>300</v>
      </c>
      <c r="R205" s="4">
        <v>133</v>
      </c>
      <c r="S205" s="4">
        <v>0</v>
      </c>
      <c r="T205" s="4">
        <v>15</v>
      </c>
      <c r="U205" s="4">
        <v>448</v>
      </c>
      <c r="V205" s="4">
        <v>0</v>
      </c>
      <c r="W205" s="4">
        <v>0</v>
      </c>
      <c r="X205" s="4">
        <v>50</v>
      </c>
      <c r="Y205" s="4">
        <v>50</v>
      </c>
      <c r="Z205" s="4">
        <v>150</v>
      </c>
      <c r="AA205" s="4">
        <v>300</v>
      </c>
      <c r="AB205" s="4">
        <v>450</v>
      </c>
      <c r="AC205" s="2">
        <v>6700</v>
      </c>
      <c r="AD205">
        <v>169</v>
      </c>
      <c r="AE205" s="1">
        <v>39.64</v>
      </c>
      <c r="AF205">
        <v>0</v>
      </c>
      <c r="AG205">
        <v>0</v>
      </c>
      <c r="AH205">
        <v>0</v>
      </c>
      <c r="AI205">
        <v>0</v>
      </c>
      <c r="AJ205">
        <v>0</v>
      </c>
      <c r="AK205">
        <v>0</v>
      </c>
      <c r="AL205">
        <v>175</v>
      </c>
      <c r="AM205">
        <v>0</v>
      </c>
      <c r="AN205">
        <v>50</v>
      </c>
      <c r="AO205">
        <v>0</v>
      </c>
      <c r="AP205">
        <v>35</v>
      </c>
      <c r="AQ205">
        <v>0</v>
      </c>
      <c r="AR205">
        <v>0</v>
      </c>
      <c r="AS205">
        <v>30</v>
      </c>
      <c r="AT205">
        <v>0</v>
      </c>
      <c r="AU205">
        <v>0</v>
      </c>
      <c r="AV205">
        <v>0</v>
      </c>
      <c r="AW205">
        <v>0</v>
      </c>
      <c r="AX205">
        <v>0</v>
      </c>
      <c r="AY205">
        <v>290</v>
      </c>
      <c r="AZ205">
        <v>0</v>
      </c>
      <c r="BA205">
        <v>0</v>
      </c>
      <c r="BB205">
        <v>0</v>
      </c>
      <c r="BC205">
        <v>0</v>
      </c>
      <c r="BD205">
        <v>0</v>
      </c>
      <c r="BE205" s="2">
        <v>290</v>
      </c>
      <c r="BF205" s="4">
        <v>169</v>
      </c>
      <c r="BG205" s="1">
        <v>1.72</v>
      </c>
      <c r="BH205">
        <v>1</v>
      </c>
      <c r="BI205">
        <v>1</v>
      </c>
      <c r="BJ205" s="3">
        <v>41.36</v>
      </c>
    </row>
    <row r="206" spans="1:62" ht="12.75">
      <c r="A206">
        <v>40</v>
      </c>
      <c r="B206" t="s">
        <v>363</v>
      </c>
      <c r="C206" t="s">
        <v>369</v>
      </c>
      <c r="D206" s="14">
        <v>9321000</v>
      </c>
      <c r="E206" s="4">
        <f t="shared" si="21"/>
        <v>85974</v>
      </c>
      <c r="F206" s="4">
        <f t="shared" si="22"/>
        <v>1194.0833333333333</v>
      </c>
      <c r="G206" s="14">
        <v>8474874</v>
      </c>
      <c r="H206" s="16">
        <f t="shared" si="18"/>
        <v>7005</v>
      </c>
      <c r="I206" s="26">
        <f t="shared" si="19"/>
        <v>1209.832119914347</v>
      </c>
      <c r="J206" s="28">
        <f t="shared" si="23"/>
        <v>117706.58333333333</v>
      </c>
      <c r="K206" s="20">
        <f t="shared" si="20"/>
        <v>72</v>
      </c>
      <c r="L206" s="4">
        <v>6013</v>
      </c>
      <c r="M206" s="4">
        <v>0</v>
      </c>
      <c r="N206" s="4">
        <v>170</v>
      </c>
      <c r="O206" s="4">
        <v>6183</v>
      </c>
      <c r="P206" s="4">
        <v>72</v>
      </c>
      <c r="Q206" s="4">
        <v>0</v>
      </c>
      <c r="R206" s="4">
        <v>0</v>
      </c>
      <c r="S206" s="4">
        <v>0</v>
      </c>
      <c r="T206" s="4">
        <v>0</v>
      </c>
      <c r="U206" s="4">
        <v>72</v>
      </c>
      <c r="V206" s="4">
        <v>0</v>
      </c>
      <c r="W206" s="4">
        <v>300</v>
      </c>
      <c r="X206" s="4">
        <v>250</v>
      </c>
      <c r="Y206" s="4">
        <v>550</v>
      </c>
      <c r="Z206" s="4">
        <v>50</v>
      </c>
      <c r="AA206" s="4">
        <v>150</v>
      </c>
      <c r="AB206" s="4">
        <v>200</v>
      </c>
      <c r="AC206" s="2">
        <v>7005</v>
      </c>
      <c r="AD206">
        <v>72</v>
      </c>
      <c r="AE206" s="1">
        <v>97.29</v>
      </c>
      <c r="AF206">
        <v>0</v>
      </c>
      <c r="AG206">
        <v>0</v>
      </c>
      <c r="AH206">
        <v>0</v>
      </c>
      <c r="AI206">
        <v>0</v>
      </c>
      <c r="AJ206">
        <v>0</v>
      </c>
      <c r="AK206">
        <v>0</v>
      </c>
      <c r="AL206">
        <v>0</v>
      </c>
      <c r="AM206">
        <v>0</v>
      </c>
      <c r="AN206">
        <v>0</v>
      </c>
      <c r="AO206">
        <v>0</v>
      </c>
      <c r="AP206">
        <v>0</v>
      </c>
      <c r="AQ206">
        <v>0</v>
      </c>
      <c r="AR206">
        <v>0</v>
      </c>
      <c r="AS206">
        <v>0</v>
      </c>
      <c r="AT206">
        <v>0</v>
      </c>
      <c r="AU206">
        <v>0</v>
      </c>
      <c r="AV206">
        <v>0</v>
      </c>
      <c r="AW206">
        <v>0</v>
      </c>
      <c r="AX206">
        <v>0</v>
      </c>
      <c r="AY206">
        <v>0</v>
      </c>
      <c r="AZ206">
        <v>0</v>
      </c>
      <c r="BA206">
        <v>0</v>
      </c>
      <c r="BB206">
        <v>0</v>
      </c>
      <c r="BC206">
        <v>0</v>
      </c>
      <c r="BD206">
        <v>0</v>
      </c>
      <c r="BE206" s="2">
        <v>0</v>
      </c>
      <c r="BF206" s="4">
        <v>72</v>
      </c>
      <c r="BG206" s="1">
        <v>0</v>
      </c>
      <c r="BH206">
        <v>1</v>
      </c>
      <c r="BI206">
        <v>1</v>
      </c>
      <c r="BJ206" s="3">
        <v>97.29</v>
      </c>
    </row>
    <row r="207" spans="1:62" ht="12.75">
      <c r="A207">
        <v>47</v>
      </c>
      <c r="B207" t="s">
        <v>363</v>
      </c>
      <c r="C207" t="s">
        <v>376</v>
      </c>
      <c r="D207" s="14">
        <v>4252000</v>
      </c>
      <c r="E207" s="4">
        <f t="shared" si="21"/>
        <v>86560</v>
      </c>
      <c r="F207" s="4">
        <f t="shared" si="22"/>
        <v>1826.1603375527427</v>
      </c>
      <c r="G207" s="14">
        <v>3913360</v>
      </c>
      <c r="H207" s="16">
        <f t="shared" si="18"/>
        <v>3877</v>
      </c>
      <c r="I207" s="26">
        <f t="shared" si="19"/>
        <v>1009.3783853494971</v>
      </c>
      <c r="J207" s="26">
        <f t="shared" si="23"/>
        <v>82560.33755274263</v>
      </c>
      <c r="K207" s="20">
        <f t="shared" si="20"/>
        <v>47.4</v>
      </c>
      <c r="L207" s="4">
        <v>2929</v>
      </c>
      <c r="M207" s="4">
        <v>0</v>
      </c>
      <c r="N207" s="4">
        <v>148</v>
      </c>
      <c r="O207" s="4">
        <v>3077</v>
      </c>
      <c r="P207" s="4">
        <v>120</v>
      </c>
      <c r="Q207" s="4">
        <v>0</v>
      </c>
      <c r="R207" s="4">
        <v>0</v>
      </c>
      <c r="S207" s="4">
        <v>0</v>
      </c>
      <c r="T207" s="4">
        <v>30</v>
      </c>
      <c r="U207" s="4">
        <v>150</v>
      </c>
      <c r="V207" s="4">
        <v>0</v>
      </c>
      <c r="W207" s="4">
        <v>0</v>
      </c>
      <c r="X207" s="4">
        <v>250</v>
      </c>
      <c r="Y207" s="4">
        <v>250</v>
      </c>
      <c r="Z207" s="4">
        <v>100</v>
      </c>
      <c r="AA207" s="4">
        <v>300</v>
      </c>
      <c r="AB207" s="4">
        <v>400</v>
      </c>
      <c r="AC207" s="2">
        <v>3877</v>
      </c>
      <c r="AD207">
        <v>47.4</v>
      </c>
      <c r="AE207" s="1">
        <v>81.79</v>
      </c>
      <c r="AF207">
        <v>0</v>
      </c>
      <c r="AG207">
        <v>0</v>
      </c>
      <c r="AH207">
        <v>0</v>
      </c>
      <c r="AI207">
        <v>0</v>
      </c>
      <c r="AJ207">
        <v>0</v>
      </c>
      <c r="AK207">
        <v>0</v>
      </c>
      <c r="AL207">
        <v>0</v>
      </c>
      <c r="AM207">
        <v>0</v>
      </c>
      <c r="AN207">
        <v>0</v>
      </c>
      <c r="AO207">
        <v>0</v>
      </c>
      <c r="AP207">
        <v>0</v>
      </c>
      <c r="AQ207">
        <v>0</v>
      </c>
      <c r="AR207">
        <v>0</v>
      </c>
      <c r="AS207">
        <v>0</v>
      </c>
      <c r="AT207">
        <v>0</v>
      </c>
      <c r="AU207">
        <v>0</v>
      </c>
      <c r="AV207">
        <v>0</v>
      </c>
      <c r="AW207">
        <v>0</v>
      </c>
      <c r="AX207">
        <v>0</v>
      </c>
      <c r="AY207">
        <v>0</v>
      </c>
      <c r="AZ207">
        <v>0</v>
      </c>
      <c r="BA207">
        <v>0</v>
      </c>
      <c r="BB207">
        <v>0</v>
      </c>
      <c r="BC207">
        <v>0</v>
      </c>
      <c r="BD207">
        <v>0</v>
      </c>
      <c r="BE207" s="2">
        <v>0</v>
      </c>
      <c r="BF207" s="4">
        <v>47.4</v>
      </c>
      <c r="BG207" s="1">
        <v>0</v>
      </c>
      <c r="BH207">
        <v>1</v>
      </c>
      <c r="BI207">
        <v>1</v>
      </c>
      <c r="BJ207" s="3">
        <v>81.79</v>
      </c>
    </row>
    <row r="208" spans="1:62" ht="12.75">
      <c r="A208">
        <v>34</v>
      </c>
      <c r="B208" t="s">
        <v>363</v>
      </c>
      <c r="C208" t="s">
        <v>364</v>
      </c>
      <c r="D208" s="14">
        <v>1401000</v>
      </c>
      <c r="E208" s="4">
        <f t="shared" si="21"/>
        <v>67965</v>
      </c>
      <c r="F208" s="4">
        <f t="shared" si="22"/>
        <v>2879.872881355932</v>
      </c>
      <c r="G208" s="14">
        <v>1328865</v>
      </c>
      <c r="H208" s="16">
        <f t="shared" si="18"/>
        <v>1488.8999999999999</v>
      </c>
      <c r="I208" s="26">
        <f t="shared" si="19"/>
        <v>892.5146080999397</v>
      </c>
      <c r="J208" s="26">
        <f t="shared" si="23"/>
        <v>56307.838983050846</v>
      </c>
      <c r="K208" s="20">
        <f t="shared" si="20"/>
        <v>23.6</v>
      </c>
      <c r="L208" s="4">
        <v>714</v>
      </c>
      <c r="M208" s="4">
        <v>72</v>
      </c>
      <c r="N208" s="4">
        <v>76</v>
      </c>
      <c r="O208" s="4">
        <v>862</v>
      </c>
      <c r="P208" s="4">
        <v>0</v>
      </c>
      <c r="Q208" s="4">
        <v>144</v>
      </c>
      <c r="R208" s="4">
        <v>112</v>
      </c>
      <c r="S208" s="4">
        <v>0</v>
      </c>
      <c r="T208" s="4">
        <v>28.6</v>
      </c>
      <c r="U208" s="4">
        <v>284.6</v>
      </c>
      <c r="V208" s="4">
        <v>0</v>
      </c>
      <c r="W208" s="4">
        <v>0</v>
      </c>
      <c r="X208" s="4">
        <v>200</v>
      </c>
      <c r="Y208" s="4">
        <v>200</v>
      </c>
      <c r="Z208" s="4">
        <v>50</v>
      </c>
      <c r="AA208" s="4">
        <v>0</v>
      </c>
      <c r="AB208" s="4">
        <v>50</v>
      </c>
      <c r="AC208" s="2">
        <v>1396.6</v>
      </c>
      <c r="AD208">
        <v>23.6</v>
      </c>
      <c r="AE208" s="1">
        <v>59.18</v>
      </c>
      <c r="AF208">
        <v>92.3</v>
      </c>
      <c r="AG208">
        <v>92.3</v>
      </c>
      <c r="AH208">
        <v>0</v>
      </c>
      <c r="AI208">
        <v>0</v>
      </c>
      <c r="AJ208">
        <v>0</v>
      </c>
      <c r="AK208">
        <v>0</v>
      </c>
      <c r="AL208">
        <v>0</v>
      </c>
      <c r="AM208">
        <v>0</v>
      </c>
      <c r="AN208">
        <v>0</v>
      </c>
      <c r="AO208">
        <v>0</v>
      </c>
      <c r="AP208">
        <v>0</v>
      </c>
      <c r="AQ208">
        <v>0</v>
      </c>
      <c r="AR208">
        <v>0</v>
      </c>
      <c r="AS208">
        <v>0</v>
      </c>
      <c r="AT208">
        <v>0</v>
      </c>
      <c r="AU208">
        <v>0</v>
      </c>
      <c r="AV208">
        <v>0</v>
      </c>
      <c r="AW208">
        <v>0</v>
      </c>
      <c r="AX208">
        <v>0</v>
      </c>
      <c r="AY208">
        <v>0</v>
      </c>
      <c r="AZ208">
        <v>0</v>
      </c>
      <c r="BA208">
        <v>0</v>
      </c>
      <c r="BB208">
        <v>0</v>
      </c>
      <c r="BC208">
        <v>0</v>
      </c>
      <c r="BD208">
        <v>0</v>
      </c>
      <c r="BE208" s="2">
        <v>92.3</v>
      </c>
      <c r="BF208" s="4">
        <v>23.6</v>
      </c>
      <c r="BG208" s="1">
        <v>3.91</v>
      </c>
      <c r="BH208">
        <v>1</v>
      </c>
      <c r="BI208">
        <v>1</v>
      </c>
      <c r="BJ208" s="3">
        <v>63.09</v>
      </c>
    </row>
    <row r="209" spans="1:62" ht="12.75">
      <c r="A209">
        <v>630</v>
      </c>
      <c r="B209" t="s">
        <v>363</v>
      </c>
      <c r="C209" t="s">
        <v>111</v>
      </c>
      <c r="D209" s="14">
        <v>3226000</v>
      </c>
      <c r="E209" s="4">
        <f t="shared" si="21"/>
        <v>110713</v>
      </c>
      <c r="F209" s="4">
        <f t="shared" si="22"/>
        <v>734.1710875331564</v>
      </c>
      <c r="G209" s="14">
        <v>3014113</v>
      </c>
      <c r="H209" s="16">
        <f t="shared" si="18"/>
        <v>14118</v>
      </c>
      <c r="I209" s="26">
        <f t="shared" si="19"/>
        <v>213.49433347499647</v>
      </c>
      <c r="J209" s="26">
        <f t="shared" si="23"/>
        <v>19987.48673740053</v>
      </c>
      <c r="K209" s="20">
        <f t="shared" si="20"/>
        <v>150.8</v>
      </c>
      <c r="L209" s="4">
        <v>12920</v>
      </c>
      <c r="M209" s="4">
        <v>0</v>
      </c>
      <c r="N209" s="4">
        <v>106</v>
      </c>
      <c r="O209" s="4">
        <v>13026</v>
      </c>
      <c r="P209" s="4">
        <v>240</v>
      </c>
      <c r="Q209" s="4">
        <v>0</v>
      </c>
      <c r="R209" s="4">
        <v>0</v>
      </c>
      <c r="S209" s="4">
        <v>0</v>
      </c>
      <c r="T209" s="4">
        <v>252</v>
      </c>
      <c r="U209" s="4">
        <v>492</v>
      </c>
      <c r="V209" s="4">
        <v>0</v>
      </c>
      <c r="W209" s="4">
        <v>0</v>
      </c>
      <c r="X209" s="4">
        <v>200</v>
      </c>
      <c r="Y209" s="4">
        <v>200</v>
      </c>
      <c r="Z209" s="4">
        <v>100</v>
      </c>
      <c r="AA209" s="4">
        <v>300</v>
      </c>
      <c r="AB209" s="4">
        <v>400</v>
      </c>
      <c r="AC209" s="2">
        <v>14118</v>
      </c>
      <c r="AD209">
        <v>150.8</v>
      </c>
      <c r="AE209" s="1">
        <v>93.62</v>
      </c>
      <c r="AF209">
        <v>0</v>
      </c>
      <c r="AG209">
        <v>0</v>
      </c>
      <c r="AH209">
        <v>0</v>
      </c>
      <c r="AI209">
        <v>0</v>
      </c>
      <c r="AJ209">
        <v>0</v>
      </c>
      <c r="AK209">
        <v>0</v>
      </c>
      <c r="AL209">
        <v>0</v>
      </c>
      <c r="AM209">
        <v>0</v>
      </c>
      <c r="AN209">
        <v>0</v>
      </c>
      <c r="AO209">
        <v>0</v>
      </c>
      <c r="AP209">
        <v>0</v>
      </c>
      <c r="AQ209">
        <v>0</v>
      </c>
      <c r="AR209">
        <v>0</v>
      </c>
      <c r="AS209">
        <v>0</v>
      </c>
      <c r="AT209">
        <v>0</v>
      </c>
      <c r="AU209">
        <v>0</v>
      </c>
      <c r="AV209">
        <v>0</v>
      </c>
      <c r="AW209">
        <v>0</v>
      </c>
      <c r="AX209">
        <v>0</v>
      </c>
      <c r="AY209">
        <v>0</v>
      </c>
      <c r="AZ209">
        <v>0</v>
      </c>
      <c r="BA209">
        <v>0</v>
      </c>
      <c r="BB209">
        <v>0</v>
      </c>
      <c r="BC209">
        <v>0</v>
      </c>
      <c r="BD209">
        <v>0</v>
      </c>
      <c r="BE209" s="2">
        <v>0</v>
      </c>
      <c r="BF209" s="4">
        <v>150.8</v>
      </c>
      <c r="BG209" s="1">
        <v>0</v>
      </c>
      <c r="BH209">
        <v>1</v>
      </c>
      <c r="BI209">
        <v>1</v>
      </c>
      <c r="BJ209" s="3">
        <v>93.62</v>
      </c>
    </row>
    <row r="210" spans="1:62" ht="12.75">
      <c r="A210">
        <v>662</v>
      </c>
      <c r="B210" t="s">
        <v>363</v>
      </c>
      <c r="C210" t="s">
        <v>118</v>
      </c>
      <c r="D210" s="14">
        <v>1946000</v>
      </c>
      <c r="E210" s="4">
        <f t="shared" si="21"/>
        <v>72774</v>
      </c>
      <c r="F210" s="4">
        <f t="shared" si="22"/>
        <v>662.7868852459017</v>
      </c>
      <c r="G210" s="14">
        <v>1824174</v>
      </c>
      <c r="H210" s="16">
        <f t="shared" si="18"/>
        <v>9108</v>
      </c>
      <c r="I210" s="26">
        <f t="shared" si="19"/>
        <v>200.2826086956522</v>
      </c>
      <c r="J210" s="26">
        <f t="shared" si="23"/>
        <v>16613.60655737705</v>
      </c>
      <c r="K210" s="20">
        <f t="shared" si="20"/>
        <v>109.8</v>
      </c>
      <c r="L210" s="4">
        <v>8257</v>
      </c>
      <c r="M210" s="4">
        <v>0</v>
      </c>
      <c r="N210" s="4">
        <v>48</v>
      </c>
      <c r="O210" s="4">
        <v>8305</v>
      </c>
      <c r="P210" s="4">
        <v>48</v>
      </c>
      <c r="Q210" s="4">
        <v>0</v>
      </c>
      <c r="R210" s="4">
        <v>0</v>
      </c>
      <c r="S210" s="4">
        <v>0</v>
      </c>
      <c r="T210" s="4">
        <v>5</v>
      </c>
      <c r="U210" s="4">
        <v>53</v>
      </c>
      <c r="V210" s="4">
        <v>0</v>
      </c>
      <c r="W210" s="4">
        <v>0</v>
      </c>
      <c r="X210" s="4">
        <v>350</v>
      </c>
      <c r="Y210" s="4">
        <v>350</v>
      </c>
      <c r="Z210" s="4">
        <v>100</v>
      </c>
      <c r="AA210" s="4">
        <v>300</v>
      </c>
      <c r="AB210" s="4">
        <v>400</v>
      </c>
      <c r="AC210" s="2">
        <v>9108</v>
      </c>
      <c r="AD210">
        <v>109.8</v>
      </c>
      <c r="AE210" s="1">
        <v>82.95</v>
      </c>
      <c r="AF210">
        <v>0</v>
      </c>
      <c r="AG210">
        <v>0</v>
      </c>
      <c r="AH210">
        <v>0</v>
      </c>
      <c r="AI210">
        <v>0</v>
      </c>
      <c r="AJ210">
        <v>0</v>
      </c>
      <c r="AK210">
        <v>0</v>
      </c>
      <c r="AL210">
        <v>0</v>
      </c>
      <c r="AM210">
        <v>0</v>
      </c>
      <c r="AN210">
        <v>0</v>
      </c>
      <c r="AO210">
        <v>0</v>
      </c>
      <c r="AP210">
        <v>0</v>
      </c>
      <c r="AQ210">
        <v>0</v>
      </c>
      <c r="AR210">
        <v>0</v>
      </c>
      <c r="AS210">
        <v>0</v>
      </c>
      <c r="AT210">
        <v>0</v>
      </c>
      <c r="AU210">
        <v>0</v>
      </c>
      <c r="AV210">
        <v>0</v>
      </c>
      <c r="AW210">
        <v>0</v>
      </c>
      <c r="AX210">
        <v>0</v>
      </c>
      <c r="AY210">
        <v>0</v>
      </c>
      <c r="AZ210">
        <v>0</v>
      </c>
      <c r="BA210">
        <v>0</v>
      </c>
      <c r="BB210">
        <v>0</v>
      </c>
      <c r="BC210">
        <v>0</v>
      </c>
      <c r="BD210">
        <v>0</v>
      </c>
      <c r="BE210" s="2">
        <v>0</v>
      </c>
      <c r="BF210" s="4">
        <v>109.8</v>
      </c>
      <c r="BG210" s="1">
        <v>0</v>
      </c>
      <c r="BH210">
        <v>1</v>
      </c>
      <c r="BI210">
        <v>1</v>
      </c>
      <c r="BJ210" s="3">
        <v>82.95</v>
      </c>
    </row>
    <row r="211" spans="1:62" ht="12.75">
      <c r="A211">
        <v>605</v>
      </c>
      <c r="B211" t="s">
        <v>363</v>
      </c>
      <c r="C211" t="s">
        <v>103</v>
      </c>
      <c r="D211" s="14">
        <v>924000</v>
      </c>
      <c r="E211" s="4">
        <f t="shared" si="21"/>
        <v>42615</v>
      </c>
      <c r="F211" s="4">
        <f t="shared" si="22"/>
        <v>610.5300859598854</v>
      </c>
      <c r="G211" s="14">
        <v>874215</v>
      </c>
      <c r="H211" s="16">
        <f t="shared" si="18"/>
        <v>5317</v>
      </c>
      <c r="I211" s="26">
        <f t="shared" si="19"/>
        <v>164.41884521346623</v>
      </c>
      <c r="J211" s="26">
        <f t="shared" si="23"/>
        <v>12524.570200573067</v>
      </c>
      <c r="K211" s="20">
        <f t="shared" si="20"/>
        <v>69.8</v>
      </c>
      <c r="L211" s="4">
        <v>4910</v>
      </c>
      <c r="M211" s="4">
        <v>0</v>
      </c>
      <c r="N211" s="4">
        <v>0</v>
      </c>
      <c r="O211" s="4">
        <v>4910</v>
      </c>
      <c r="P211" s="4">
        <v>192</v>
      </c>
      <c r="Q211" s="4">
        <v>0</v>
      </c>
      <c r="R211" s="4">
        <v>0</v>
      </c>
      <c r="S211" s="4">
        <v>0</v>
      </c>
      <c r="T211" s="4">
        <v>15</v>
      </c>
      <c r="U211" s="4">
        <v>207</v>
      </c>
      <c r="V211" s="4">
        <v>0</v>
      </c>
      <c r="W211" s="4">
        <v>0</v>
      </c>
      <c r="X211" s="4">
        <v>0</v>
      </c>
      <c r="Y211" s="4">
        <v>0</v>
      </c>
      <c r="Z211" s="4">
        <v>50</v>
      </c>
      <c r="AA211" s="4">
        <v>150</v>
      </c>
      <c r="AB211" s="4">
        <v>200</v>
      </c>
      <c r="AC211" s="2">
        <v>5317</v>
      </c>
      <c r="AD211">
        <v>69.8</v>
      </c>
      <c r="AE211" s="1">
        <v>76.17</v>
      </c>
      <c r="AF211">
        <v>0</v>
      </c>
      <c r="AG211">
        <v>0</v>
      </c>
      <c r="AH211">
        <v>0</v>
      </c>
      <c r="AI211">
        <v>0</v>
      </c>
      <c r="AJ211">
        <v>0</v>
      </c>
      <c r="AK211">
        <v>0</v>
      </c>
      <c r="AL211">
        <v>0</v>
      </c>
      <c r="AM211">
        <v>0</v>
      </c>
      <c r="AN211">
        <v>0</v>
      </c>
      <c r="AO211">
        <v>0</v>
      </c>
      <c r="AP211">
        <v>0</v>
      </c>
      <c r="AQ211">
        <v>0</v>
      </c>
      <c r="AR211">
        <v>0</v>
      </c>
      <c r="AS211">
        <v>0</v>
      </c>
      <c r="AT211">
        <v>0</v>
      </c>
      <c r="AU211">
        <v>0</v>
      </c>
      <c r="AV211">
        <v>0</v>
      </c>
      <c r="AW211">
        <v>0</v>
      </c>
      <c r="AX211">
        <v>0</v>
      </c>
      <c r="AY211">
        <v>0</v>
      </c>
      <c r="AZ211">
        <v>0</v>
      </c>
      <c r="BA211">
        <v>0</v>
      </c>
      <c r="BB211">
        <v>0</v>
      </c>
      <c r="BC211">
        <v>0</v>
      </c>
      <c r="BD211">
        <v>0</v>
      </c>
      <c r="BE211" s="2">
        <v>0</v>
      </c>
      <c r="BF211" s="4">
        <v>69.8</v>
      </c>
      <c r="BG211" s="1">
        <v>0</v>
      </c>
      <c r="BH211">
        <v>1</v>
      </c>
      <c r="BI211">
        <v>1</v>
      </c>
      <c r="BJ211" s="3">
        <v>76.17</v>
      </c>
    </row>
    <row r="212" spans="1:62" ht="12.75">
      <c r="A212">
        <v>786</v>
      </c>
      <c r="B212" t="s">
        <v>363</v>
      </c>
      <c r="C212" t="s">
        <v>436</v>
      </c>
      <c r="D212" s="14">
        <v>1282000</v>
      </c>
      <c r="E212" s="4">
        <f t="shared" si="21"/>
        <v>57898</v>
      </c>
      <c r="F212" s="4">
        <f t="shared" si="22"/>
        <v>633.4573304157549</v>
      </c>
      <c r="G212" s="14">
        <v>1211698</v>
      </c>
      <c r="H212" s="16">
        <f t="shared" si="18"/>
        <v>7648</v>
      </c>
      <c r="I212" s="26">
        <f t="shared" si="19"/>
        <v>158.4333158995816</v>
      </c>
      <c r="J212" s="26">
        <f t="shared" si="23"/>
        <v>13257.089715536104</v>
      </c>
      <c r="K212" s="20">
        <f t="shared" si="20"/>
        <v>91.4</v>
      </c>
      <c r="L212" s="4">
        <v>6747</v>
      </c>
      <c r="M212" s="4">
        <v>0</v>
      </c>
      <c r="N212" s="4">
        <v>198</v>
      </c>
      <c r="O212" s="4">
        <v>6945</v>
      </c>
      <c r="P212" s="4">
        <v>48</v>
      </c>
      <c r="Q212" s="4">
        <v>0</v>
      </c>
      <c r="R212" s="4">
        <v>0</v>
      </c>
      <c r="S212" s="4">
        <v>0</v>
      </c>
      <c r="T212" s="4">
        <v>5</v>
      </c>
      <c r="U212" s="4">
        <v>53</v>
      </c>
      <c r="V212" s="4">
        <v>0</v>
      </c>
      <c r="W212" s="4">
        <v>0</v>
      </c>
      <c r="X212" s="4">
        <v>250</v>
      </c>
      <c r="Y212" s="4">
        <v>250</v>
      </c>
      <c r="Z212" s="4">
        <v>100</v>
      </c>
      <c r="AA212" s="4">
        <v>300</v>
      </c>
      <c r="AB212" s="4">
        <v>400</v>
      </c>
      <c r="AC212" s="2">
        <v>7648</v>
      </c>
      <c r="AD212">
        <v>91.4</v>
      </c>
      <c r="AE212" s="1">
        <v>83.68</v>
      </c>
      <c r="AF212">
        <v>0</v>
      </c>
      <c r="AG212">
        <v>0</v>
      </c>
      <c r="AH212">
        <v>0</v>
      </c>
      <c r="AI212">
        <v>0</v>
      </c>
      <c r="AJ212">
        <v>0</v>
      </c>
      <c r="AK212">
        <v>0</v>
      </c>
      <c r="AL212">
        <v>0</v>
      </c>
      <c r="AM212">
        <v>0</v>
      </c>
      <c r="AN212">
        <v>0</v>
      </c>
      <c r="AO212">
        <v>0</v>
      </c>
      <c r="AP212">
        <v>0</v>
      </c>
      <c r="AQ212">
        <v>0</v>
      </c>
      <c r="AR212">
        <v>0</v>
      </c>
      <c r="AS212">
        <v>0</v>
      </c>
      <c r="AT212">
        <v>0</v>
      </c>
      <c r="AU212">
        <v>0</v>
      </c>
      <c r="AV212">
        <v>0</v>
      </c>
      <c r="AW212">
        <v>0</v>
      </c>
      <c r="AX212">
        <v>0</v>
      </c>
      <c r="AY212">
        <v>0</v>
      </c>
      <c r="AZ212">
        <v>0</v>
      </c>
      <c r="BA212">
        <v>0</v>
      </c>
      <c r="BB212">
        <v>0</v>
      </c>
      <c r="BC212">
        <v>0</v>
      </c>
      <c r="BD212">
        <v>0</v>
      </c>
      <c r="BE212" s="2">
        <v>0</v>
      </c>
      <c r="BF212" s="4">
        <v>91.4</v>
      </c>
      <c r="BG212" s="1">
        <v>0</v>
      </c>
      <c r="BH212">
        <v>1</v>
      </c>
      <c r="BI212">
        <v>1</v>
      </c>
      <c r="BJ212" s="3">
        <v>83.68</v>
      </c>
    </row>
    <row r="213" spans="1:62" ht="12.75">
      <c r="A213">
        <v>573</v>
      </c>
      <c r="B213" t="s">
        <v>363</v>
      </c>
      <c r="C213" t="s">
        <v>95</v>
      </c>
      <c r="D213" s="14">
        <v>1547000</v>
      </c>
      <c r="E213" s="4">
        <f t="shared" si="21"/>
        <v>56214</v>
      </c>
      <c r="F213" s="4">
        <f t="shared" si="22"/>
        <v>612.3529411764706</v>
      </c>
      <c r="G213" s="14">
        <v>1448514</v>
      </c>
      <c r="H213" s="16">
        <f t="shared" si="18"/>
        <v>9203.52</v>
      </c>
      <c r="I213" s="26">
        <f t="shared" si="19"/>
        <v>157.38695629498278</v>
      </c>
      <c r="J213" s="26">
        <f t="shared" si="23"/>
        <v>15779.019607843138</v>
      </c>
      <c r="K213" s="20">
        <f t="shared" si="20"/>
        <v>91.8</v>
      </c>
      <c r="L213" s="4">
        <v>8355</v>
      </c>
      <c r="M213" s="4">
        <v>0</v>
      </c>
      <c r="N213" s="4">
        <v>0</v>
      </c>
      <c r="O213" s="4">
        <v>8355</v>
      </c>
      <c r="P213" s="4">
        <v>0</v>
      </c>
      <c r="Q213" s="4">
        <v>0</v>
      </c>
      <c r="R213" s="4">
        <v>0</v>
      </c>
      <c r="S213" s="4">
        <v>0</v>
      </c>
      <c r="T213" s="4">
        <v>5</v>
      </c>
      <c r="U213" s="4">
        <v>5</v>
      </c>
      <c r="V213" s="4">
        <v>0</v>
      </c>
      <c r="W213" s="4">
        <v>0</v>
      </c>
      <c r="X213" s="4">
        <v>150</v>
      </c>
      <c r="Y213" s="4">
        <v>150</v>
      </c>
      <c r="Z213" s="4">
        <v>100</v>
      </c>
      <c r="AA213" s="4">
        <v>300</v>
      </c>
      <c r="AB213" s="4">
        <v>400</v>
      </c>
      <c r="AC213" s="2">
        <v>8910</v>
      </c>
      <c r="AD213">
        <v>91.8</v>
      </c>
      <c r="AE213" s="1">
        <v>97.06</v>
      </c>
      <c r="AF213">
        <v>103.52</v>
      </c>
      <c r="AG213">
        <v>103.52</v>
      </c>
      <c r="AH213">
        <v>0</v>
      </c>
      <c r="AI213">
        <v>0</v>
      </c>
      <c r="AJ213">
        <v>0</v>
      </c>
      <c r="AK213">
        <v>0</v>
      </c>
      <c r="AL213">
        <v>175</v>
      </c>
      <c r="AM213">
        <v>0</v>
      </c>
      <c r="AN213">
        <v>0</v>
      </c>
      <c r="AO213">
        <v>0</v>
      </c>
      <c r="AP213">
        <v>0</v>
      </c>
      <c r="AQ213">
        <v>15</v>
      </c>
      <c r="AR213">
        <v>0</v>
      </c>
      <c r="AS213">
        <v>0</v>
      </c>
      <c r="AT213">
        <v>0</v>
      </c>
      <c r="AU213">
        <v>0</v>
      </c>
      <c r="AV213">
        <v>0</v>
      </c>
      <c r="AW213">
        <v>0</v>
      </c>
      <c r="AX213">
        <v>0</v>
      </c>
      <c r="AY213">
        <v>190</v>
      </c>
      <c r="AZ213">
        <v>0</v>
      </c>
      <c r="BA213">
        <v>0</v>
      </c>
      <c r="BB213">
        <v>0</v>
      </c>
      <c r="BC213">
        <v>0</v>
      </c>
      <c r="BD213">
        <v>0</v>
      </c>
      <c r="BE213" s="2">
        <v>293.52</v>
      </c>
      <c r="BF213" s="4">
        <v>91.8</v>
      </c>
      <c r="BG213" s="1">
        <v>3.2</v>
      </c>
      <c r="BH213">
        <v>1</v>
      </c>
      <c r="BI213">
        <v>1</v>
      </c>
      <c r="BJ213" s="3">
        <v>100.26</v>
      </c>
    </row>
    <row r="214" spans="1:62" ht="12.75">
      <c r="A214">
        <v>654</v>
      </c>
      <c r="B214" t="s">
        <v>363</v>
      </c>
      <c r="C214" t="s">
        <v>117</v>
      </c>
      <c r="D214" s="14">
        <v>348000</v>
      </c>
      <c r="E214" s="4">
        <f t="shared" si="21"/>
        <v>45091</v>
      </c>
      <c r="F214" s="4">
        <f t="shared" si="22"/>
        <v>2505.0555555555557</v>
      </c>
      <c r="G214" s="14">
        <v>358291</v>
      </c>
      <c r="H214" s="16">
        <f t="shared" si="18"/>
        <v>2352</v>
      </c>
      <c r="I214" s="26">
        <f t="shared" si="19"/>
        <v>152.3346088435374</v>
      </c>
      <c r="J214" s="26">
        <f t="shared" si="23"/>
        <v>19905.055555555555</v>
      </c>
      <c r="K214" s="20">
        <f t="shared" si="20"/>
        <v>18</v>
      </c>
      <c r="L214" s="4">
        <v>1752</v>
      </c>
      <c r="M214" s="4">
        <v>0</v>
      </c>
      <c r="N214" s="4">
        <v>0</v>
      </c>
      <c r="O214" s="4">
        <v>1752</v>
      </c>
      <c r="P214" s="4">
        <v>0</v>
      </c>
      <c r="Q214" s="4">
        <v>0</v>
      </c>
      <c r="R214" s="4">
        <v>0</v>
      </c>
      <c r="S214" s="4">
        <v>0</v>
      </c>
      <c r="T214" s="4">
        <v>0</v>
      </c>
      <c r="U214" s="4">
        <v>0</v>
      </c>
      <c r="V214" s="4">
        <v>0</v>
      </c>
      <c r="W214" s="4">
        <v>150</v>
      </c>
      <c r="X214" s="4">
        <v>450</v>
      </c>
      <c r="Y214" s="4">
        <v>600</v>
      </c>
      <c r="Z214" s="4">
        <v>0</v>
      </c>
      <c r="AA214" s="4">
        <v>0</v>
      </c>
      <c r="AB214" s="4">
        <v>0</v>
      </c>
      <c r="AC214" s="2">
        <v>2352</v>
      </c>
      <c r="AD214">
        <v>18</v>
      </c>
      <c r="AE214" s="1">
        <v>130.67</v>
      </c>
      <c r="AF214">
        <v>0</v>
      </c>
      <c r="AG214">
        <v>0</v>
      </c>
      <c r="AH214">
        <v>0</v>
      </c>
      <c r="AI214">
        <v>0</v>
      </c>
      <c r="AJ214">
        <v>0</v>
      </c>
      <c r="AK214">
        <v>0</v>
      </c>
      <c r="AL214">
        <v>0</v>
      </c>
      <c r="AM214">
        <v>0</v>
      </c>
      <c r="AN214">
        <v>0</v>
      </c>
      <c r="AO214">
        <v>0</v>
      </c>
      <c r="AP214">
        <v>0</v>
      </c>
      <c r="AQ214">
        <v>0</v>
      </c>
      <c r="AR214">
        <v>0</v>
      </c>
      <c r="AS214">
        <v>0</v>
      </c>
      <c r="AT214">
        <v>0</v>
      </c>
      <c r="AU214">
        <v>0</v>
      </c>
      <c r="AV214">
        <v>0</v>
      </c>
      <c r="AW214">
        <v>0</v>
      </c>
      <c r="AX214">
        <v>0</v>
      </c>
      <c r="AY214">
        <v>0</v>
      </c>
      <c r="AZ214">
        <v>0</v>
      </c>
      <c r="BA214">
        <v>0</v>
      </c>
      <c r="BB214">
        <v>0</v>
      </c>
      <c r="BC214">
        <v>0</v>
      </c>
      <c r="BD214">
        <v>0</v>
      </c>
      <c r="BE214" s="2">
        <v>0</v>
      </c>
      <c r="BF214" s="4">
        <v>18</v>
      </c>
      <c r="BG214" s="1">
        <v>0</v>
      </c>
      <c r="BH214">
        <v>1</v>
      </c>
      <c r="BI214">
        <v>1</v>
      </c>
      <c r="BJ214" s="3">
        <v>130.67</v>
      </c>
    </row>
    <row r="215" spans="1:62" ht="12.75">
      <c r="A215">
        <v>779</v>
      </c>
      <c r="B215" t="s">
        <v>363</v>
      </c>
      <c r="C215" t="s">
        <v>434</v>
      </c>
      <c r="D215" s="14">
        <v>1422000</v>
      </c>
      <c r="E215" s="4">
        <f t="shared" si="21"/>
        <v>60165</v>
      </c>
      <c r="F215" s="4">
        <f t="shared" si="22"/>
        <v>588.6986301369863</v>
      </c>
      <c r="G215" s="14">
        <v>1339965</v>
      </c>
      <c r="H215" s="16">
        <f t="shared" si="18"/>
        <v>9023</v>
      </c>
      <c r="I215" s="26">
        <f t="shared" si="19"/>
        <v>148.50548598027262</v>
      </c>
      <c r="J215" s="26">
        <f t="shared" si="23"/>
        <v>13111.203522504891</v>
      </c>
      <c r="K215" s="20">
        <f t="shared" si="20"/>
        <v>102.2</v>
      </c>
      <c r="L215" s="4">
        <v>8311</v>
      </c>
      <c r="M215" s="4">
        <v>0</v>
      </c>
      <c r="N215" s="4">
        <v>66</v>
      </c>
      <c r="O215" s="4">
        <v>8377</v>
      </c>
      <c r="P215" s="4">
        <v>96</v>
      </c>
      <c r="Q215" s="4">
        <v>0</v>
      </c>
      <c r="R215" s="4">
        <v>0</v>
      </c>
      <c r="S215" s="4">
        <v>0</v>
      </c>
      <c r="T215" s="4">
        <v>0</v>
      </c>
      <c r="U215" s="4">
        <v>96</v>
      </c>
      <c r="V215" s="4">
        <v>0</v>
      </c>
      <c r="W215" s="4">
        <v>50</v>
      </c>
      <c r="X215" s="4">
        <v>100</v>
      </c>
      <c r="Y215" s="4">
        <v>150</v>
      </c>
      <c r="Z215" s="4">
        <v>100</v>
      </c>
      <c r="AA215" s="4">
        <v>300</v>
      </c>
      <c r="AB215" s="4">
        <v>400</v>
      </c>
      <c r="AC215" s="2">
        <v>9023</v>
      </c>
      <c r="AD215">
        <v>102.2</v>
      </c>
      <c r="AE215" s="1">
        <v>88.29</v>
      </c>
      <c r="AF215">
        <v>0</v>
      </c>
      <c r="AG215">
        <v>0</v>
      </c>
      <c r="AH215">
        <v>0</v>
      </c>
      <c r="AI215">
        <v>0</v>
      </c>
      <c r="AJ215">
        <v>0</v>
      </c>
      <c r="AK215">
        <v>0</v>
      </c>
      <c r="AL215">
        <v>0</v>
      </c>
      <c r="AM215">
        <v>0</v>
      </c>
      <c r="AN215">
        <v>0</v>
      </c>
      <c r="AO215">
        <v>0</v>
      </c>
      <c r="AP215">
        <v>0</v>
      </c>
      <c r="AQ215">
        <v>0</v>
      </c>
      <c r="AR215">
        <v>0</v>
      </c>
      <c r="AS215">
        <v>0</v>
      </c>
      <c r="AT215">
        <v>0</v>
      </c>
      <c r="AU215">
        <v>0</v>
      </c>
      <c r="AV215">
        <v>0</v>
      </c>
      <c r="AW215">
        <v>0</v>
      </c>
      <c r="AX215">
        <v>0</v>
      </c>
      <c r="AY215">
        <v>0</v>
      </c>
      <c r="AZ215">
        <v>0</v>
      </c>
      <c r="BA215">
        <v>0</v>
      </c>
      <c r="BB215">
        <v>0</v>
      </c>
      <c r="BC215">
        <v>0</v>
      </c>
      <c r="BD215">
        <v>0</v>
      </c>
      <c r="BE215" s="2">
        <v>0</v>
      </c>
      <c r="BF215" s="4">
        <v>102.2</v>
      </c>
      <c r="BG215" s="1">
        <v>0</v>
      </c>
      <c r="BH215">
        <v>1</v>
      </c>
      <c r="BI215">
        <v>1</v>
      </c>
      <c r="BJ215" s="3">
        <v>88.29</v>
      </c>
    </row>
    <row r="216" spans="1:62" ht="12.75">
      <c r="A216">
        <v>620</v>
      </c>
      <c r="B216" t="s">
        <v>363</v>
      </c>
      <c r="C216" t="s">
        <v>107</v>
      </c>
      <c r="D216" s="14">
        <v>1244000</v>
      </c>
      <c r="E216" s="4">
        <f t="shared" si="21"/>
        <v>118200</v>
      </c>
      <c r="F216" s="4">
        <f t="shared" si="22"/>
        <v>1163.3858267716537</v>
      </c>
      <c r="G216" s="14">
        <v>1237800</v>
      </c>
      <c r="H216" s="16">
        <f t="shared" si="18"/>
        <v>8938</v>
      </c>
      <c r="I216" s="26">
        <f t="shared" si="19"/>
        <v>138.48735735063772</v>
      </c>
      <c r="J216" s="26">
        <f t="shared" si="23"/>
        <v>12183.070866141734</v>
      </c>
      <c r="K216" s="20">
        <f t="shared" si="20"/>
        <v>101.6</v>
      </c>
      <c r="L216" s="4">
        <v>7960</v>
      </c>
      <c r="M216" s="4">
        <v>0</v>
      </c>
      <c r="N216" s="4">
        <v>24</v>
      </c>
      <c r="O216" s="4">
        <v>7984</v>
      </c>
      <c r="P216" s="4">
        <v>168</v>
      </c>
      <c r="Q216" s="4">
        <v>0</v>
      </c>
      <c r="R216" s="4">
        <v>0</v>
      </c>
      <c r="S216" s="4">
        <v>0</v>
      </c>
      <c r="T216" s="4">
        <v>111</v>
      </c>
      <c r="U216" s="4">
        <v>279</v>
      </c>
      <c r="V216" s="4">
        <v>0</v>
      </c>
      <c r="W216" s="4">
        <v>0</v>
      </c>
      <c r="X216" s="4">
        <v>0</v>
      </c>
      <c r="Y216" s="4">
        <v>0</v>
      </c>
      <c r="Z216" s="4">
        <v>100</v>
      </c>
      <c r="AA216" s="4">
        <v>150</v>
      </c>
      <c r="AB216" s="4">
        <v>250</v>
      </c>
      <c r="AC216" s="2">
        <v>8513</v>
      </c>
      <c r="AD216">
        <v>101.6</v>
      </c>
      <c r="AE216" s="1">
        <v>83.79</v>
      </c>
      <c r="AF216">
        <v>0</v>
      </c>
      <c r="AG216">
        <v>0</v>
      </c>
      <c r="AH216">
        <v>0</v>
      </c>
      <c r="AI216">
        <v>0</v>
      </c>
      <c r="AJ216">
        <v>0</v>
      </c>
      <c r="AK216">
        <v>0</v>
      </c>
      <c r="AL216">
        <v>275</v>
      </c>
      <c r="AM216">
        <v>0</v>
      </c>
      <c r="AN216">
        <v>150</v>
      </c>
      <c r="AO216">
        <v>0</v>
      </c>
      <c r="AP216">
        <v>0</v>
      </c>
      <c r="AQ216">
        <v>0</v>
      </c>
      <c r="AR216">
        <v>0</v>
      </c>
      <c r="AS216">
        <v>0</v>
      </c>
      <c r="AT216">
        <v>0</v>
      </c>
      <c r="AU216">
        <v>0</v>
      </c>
      <c r="AV216">
        <v>0</v>
      </c>
      <c r="AW216">
        <v>0</v>
      </c>
      <c r="AX216">
        <v>0</v>
      </c>
      <c r="AY216">
        <v>425</v>
      </c>
      <c r="AZ216">
        <v>0</v>
      </c>
      <c r="BA216">
        <v>0</v>
      </c>
      <c r="BB216">
        <v>0</v>
      </c>
      <c r="BC216">
        <v>0</v>
      </c>
      <c r="BD216">
        <v>0</v>
      </c>
      <c r="BE216" s="2">
        <v>425</v>
      </c>
      <c r="BF216" s="4">
        <v>101.6</v>
      </c>
      <c r="BG216" s="1">
        <v>4.18</v>
      </c>
      <c r="BH216">
        <v>1</v>
      </c>
      <c r="BI216">
        <v>1</v>
      </c>
      <c r="BJ216" s="3">
        <v>87.97</v>
      </c>
    </row>
    <row r="217" spans="1:62" ht="12.75">
      <c r="A217">
        <v>856</v>
      </c>
      <c r="B217" t="s">
        <v>363</v>
      </c>
      <c r="C217" t="s">
        <v>177</v>
      </c>
      <c r="D217" s="14">
        <v>662000</v>
      </c>
      <c r="E217" s="4">
        <f t="shared" si="21"/>
        <v>49531</v>
      </c>
      <c r="F217" s="4">
        <f t="shared" si="22"/>
        <v>608.4889434889434</v>
      </c>
      <c r="G217" s="14">
        <v>645331</v>
      </c>
      <c r="H217" s="16">
        <f t="shared" si="18"/>
        <v>5784.36</v>
      </c>
      <c r="I217" s="26">
        <f t="shared" si="19"/>
        <v>111.56480578663846</v>
      </c>
      <c r="J217" s="26">
        <f t="shared" si="23"/>
        <v>7927.899262899263</v>
      </c>
      <c r="K217" s="20">
        <f t="shared" si="20"/>
        <v>81.4</v>
      </c>
      <c r="L217" s="4">
        <v>4674</v>
      </c>
      <c r="M217" s="4">
        <v>180</v>
      </c>
      <c r="N217" s="4">
        <v>18</v>
      </c>
      <c r="O217" s="4">
        <v>4872</v>
      </c>
      <c r="P217" s="4">
        <v>48</v>
      </c>
      <c r="Q217" s="4">
        <v>108</v>
      </c>
      <c r="R217" s="4">
        <v>0</v>
      </c>
      <c r="S217" s="4">
        <v>0</v>
      </c>
      <c r="T217" s="4">
        <v>6.36</v>
      </c>
      <c r="U217" s="4">
        <v>162.36</v>
      </c>
      <c r="V217" s="4">
        <v>0</v>
      </c>
      <c r="W217" s="4">
        <v>300</v>
      </c>
      <c r="X217" s="4">
        <v>250</v>
      </c>
      <c r="Y217" s="4">
        <v>550</v>
      </c>
      <c r="Z217" s="4">
        <v>50</v>
      </c>
      <c r="AA217" s="4">
        <v>150</v>
      </c>
      <c r="AB217" s="4">
        <v>200</v>
      </c>
      <c r="AC217" s="2">
        <v>5784.36</v>
      </c>
      <c r="AD217">
        <v>81.4</v>
      </c>
      <c r="AE217" s="1">
        <v>71.06</v>
      </c>
      <c r="AF217">
        <v>0</v>
      </c>
      <c r="AG217">
        <v>0</v>
      </c>
      <c r="AH217">
        <v>0</v>
      </c>
      <c r="AI217">
        <v>0</v>
      </c>
      <c r="AJ217">
        <v>0</v>
      </c>
      <c r="AK217">
        <v>0</v>
      </c>
      <c r="AL217">
        <v>0</v>
      </c>
      <c r="AM217">
        <v>0</v>
      </c>
      <c r="AN217">
        <v>0</v>
      </c>
      <c r="AO217">
        <v>0</v>
      </c>
      <c r="AP217">
        <v>0</v>
      </c>
      <c r="AQ217">
        <v>0</v>
      </c>
      <c r="AR217">
        <v>0</v>
      </c>
      <c r="AS217">
        <v>0</v>
      </c>
      <c r="AT217">
        <v>0</v>
      </c>
      <c r="AU217">
        <v>0</v>
      </c>
      <c r="AV217">
        <v>0</v>
      </c>
      <c r="AW217">
        <v>0</v>
      </c>
      <c r="AX217">
        <v>0</v>
      </c>
      <c r="AY217">
        <v>0</v>
      </c>
      <c r="AZ217">
        <v>0</v>
      </c>
      <c r="BA217">
        <v>0</v>
      </c>
      <c r="BB217">
        <v>0</v>
      </c>
      <c r="BC217">
        <v>0</v>
      </c>
      <c r="BD217">
        <v>0</v>
      </c>
      <c r="BE217" s="2">
        <v>0</v>
      </c>
      <c r="BF217" s="4">
        <v>81.4</v>
      </c>
      <c r="BG217" s="1">
        <v>0</v>
      </c>
      <c r="BH217">
        <v>1</v>
      </c>
      <c r="BI217">
        <v>1</v>
      </c>
      <c r="BJ217" s="3">
        <v>71.06</v>
      </c>
    </row>
    <row r="218" spans="1:62" ht="12.75">
      <c r="A218">
        <v>740</v>
      </c>
      <c r="B218" t="s">
        <v>363</v>
      </c>
      <c r="C218" t="s">
        <v>189</v>
      </c>
      <c r="D218" s="14">
        <v>174000</v>
      </c>
      <c r="E218" s="4">
        <f t="shared" si="21"/>
        <v>412880</v>
      </c>
      <c r="F218" s="4">
        <f t="shared" si="22"/>
        <v>4681.179138321995</v>
      </c>
      <c r="G218" s="14">
        <v>569480</v>
      </c>
      <c r="H218" s="16">
        <f t="shared" si="18"/>
        <v>6158.25</v>
      </c>
      <c r="I218" s="26">
        <f t="shared" si="19"/>
        <v>92.47432306255835</v>
      </c>
      <c r="J218" s="26">
        <f t="shared" si="23"/>
        <v>6456.689342403628</v>
      </c>
      <c r="K218" s="20">
        <f t="shared" si="20"/>
        <v>88.2</v>
      </c>
      <c r="L218" s="4">
        <v>5128.25</v>
      </c>
      <c r="M218" s="4">
        <v>90</v>
      </c>
      <c r="N218" s="4">
        <v>25</v>
      </c>
      <c r="O218" s="4">
        <v>5243.25</v>
      </c>
      <c r="P218" s="4">
        <v>96</v>
      </c>
      <c r="Q218" s="4">
        <v>288</v>
      </c>
      <c r="R218" s="4">
        <v>28</v>
      </c>
      <c r="S218" s="4">
        <v>0</v>
      </c>
      <c r="T218" s="4">
        <v>8</v>
      </c>
      <c r="U218" s="4">
        <v>420</v>
      </c>
      <c r="V218" s="4">
        <v>0</v>
      </c>
      <c r="W218" s="4">
        <v>0</v>
      </c>
      <c r="X218" s="4">
        <v>100</v>
      </c>
      <c r="Y218" s="4">
        <v>100</v>
      </c>
      <c r="Z218" s="4">
        <v>50</v>
      </c>
      <c r="AA218" s="4">
        <v>0</v>
      </c>
      <c r="AB218" s="4">
        <v>50</v>
      </c>
      <c r="AC218" s="2">
        <v>5813.25</v>
      </c>
      <c r="AD218">
        <v>88.2</v>
      </c>
      <c r="AE218" s="1">
        <v>65.91</v>
      </c>
      <c r="AF218">
        <v>0</v>
      </c>
      <c r="AG218">
        <v>0</v>
      </c>
      <c r="AH218">
        <v>0</v>
      </c>
      <c r="AI218">
        <v>0</v>
      </c>
      <c r="AJ218">
        <v>0</v>
      </c>
      <c r="AK218">
        <v>0</v>
      </c>
      <c r="AL218">
        <v>275</v>
      </c>
      <c r="AM218">
        <v>0</v>
      </c>
      <c r="AN218">
        <v>70</v>
      </c>
      <c r="AO218">
        <v>0</v>
      </c>
      <c r="AP218">
        <v>0</v>
      </c>
      <c r="AQ218">
        <v>0</v>
      </c>
      <c r="AR218">
        <v>0</v>
      </c>
      <c r="AS218">
        <v>0</v>
      </c>
      <c r="AT218">
        <v>0</v>
      </c>
      <c r="AU218">
        <v>0</v>
      </c>
      <c r="AV218">
        <v>0</v>
      </c>
      <c r="AW218">
        <v>0</v>
      </c>
      <c r="AX218">
        <v>0</v>
      </c>
      <c r="AY218">
        <v>345</v>
      </c>
      <c r="AZ218">
        <v>0</v>
      </c>
      <c r="BA218">
        <v>0</v>
      </c>
      <c r="BB218">
        <v>0</v>
      </c>
      <c r="BC218">
        <v>0</v>
      </c>
      <c r="BD218">
        <v>0</v>
      </c>
      <c r="BE218" s="2">
        <v>345</v>
      </c>
      <c r="BF218" s="4">
        <v>88.2</v>
      </c>
      <c r="BG218" s="1">
        <v>3.91</v>
      </c>
      <c r="BH218">
        <v>1</v>
      </c>
      <c r="BI218">
        <v>1</v>
      </c>
      <c r="BJ218" s="3">
        <v>69.82</v>
      </c>
    </row>
    <row r="219" spans="1:62" ht="12.75">
      <c r="A219">
        <v>621</v>
      </c>
      <c r="B219" t="s">
        <v>363</v>
      </c>
      <c r="C219" t="s">
        <v>108</v>
      </c>
      <c r="D219" s="14">
        <v>2250000</v>
      </c>
      <c r="E219" s="4">
        <f t="shared" si="21"/>
        <v>101187</v>
      </c>
      <c r="F219" s="4">
        <f t="shared" si="22"/>
        <v>452.13136729222515</v>
      </c>
      <c r="G219" s="14">
        <v>2126187</v>
      </c>
      <c r="H219" s="16">
        <f t="shared" si="18"/>
        <v>23485.1</v>
      </c>
      <c r="I219" s="26">
        <f t="shared" si="19"/>
        <v>90.53344460956096</v>
      </c>
      <c r="J219" s="26">
        <f t="shared" si="23"/>
        <v>9500.38873994638</v>
      </c>
      <c r="K219" s="20">
        <f t="shared" si="20"/>
        <v>223.8</v>
      </c>
      <c r="L219" s="4">
        <v>21496</v>
      </c>
      <c r="M219" s="4">
        <v>0</v>
      </c>
      <c r="N219" s="4">
        <v>0</v>
      </c>
      <c r="O219" s="4">
        <v>21496</v>
      </c>
      <c r="P219" s="4">
        <v>0</v>
      </c>
      <c r="Q219" s="4">
        <v>0</v>
      </c>
      <c r="R219" s="4">
        <v>0</v>
      </c>
      <c r="S219" s="4">
        <v>0</v>
      </c>
      <c r="T219" s="4">
        <v>11</v>
      </c>
      <c r="U219" s="4">
        <v>11</v>
      </c>
      <c r="V219" s="4">
        <v>0</v>
      </c>
      <c r="W219" s="4">
        <v>300</v>
      </c>
      <c r="X219" s="4">
        <v>1050</v>
      </c>
      <c r="Y219" s="4">
        <v>1350</v>
      </c>
      <c r="Z219" s="4">
        <v>150</v>
      </c>
      <c r="AA219" s="4">
        <v>300</v>
      </c>
      <c r="AB219" s="4">
        <v>450</v>
      </c>
      <c r="AC219" s="2">
        <v>23307</v>
      </c>
      <c r="AD219">
        <v>223.8</v>
      </c>
      <c r="AE219" s="1">
        <v>104.14</v>
      </c>
      <c r="AF219">
        <v>3.1</v>
      </c>
      <c r="AG219">
        <v>3.1</v>
      </c>
      <c r="AH219">
        <v>0</v>
      </c>
      <c r="AI219">
        <v>0</v>
      </c>
      <c r="AJ219">
        <v>0</v>
      </c>
      <c r="AK219">
        <v>0</v>
      </c>
      <c r="AL219">
        <v>75</v>
      </c>
      <c r="AM219">
        <v>0</v>
      </c>
      <c r="AN219">
        <v>100</v>
      </c>
      <c r="AO219">
        <v>0</v>
      </c>
      <c r="AP219">
        <v>0</v>
      </c>
      <c r="AQ219">
        <v>0</v>
      </c>
      <c r="AR219">
        <v>0</v>
      </c>
      <c r="AS219">
        <v>0</v>
      </c>
      <c r="AT219">
        <v>0</v>
      </c>
      <c r="AU219">
        <v>0</v>
      </c>
      <c r="AV219">
        <v>0</v>
      </c>
      <c r="AW219">
        <v>0</v>
      </c>
      <c r="AX219">
        <v>0</v>
      </c>
      <c r="AY219">
        <v>175</v>
      </c>
      <c r="AZ219">
        <v>0</v>
      </c>
      <c r="BA219">
        <v>0</v>
      </c>
      <c r="BB219">
        <v>0</v>
      </c>
      <c r="BC219">
        <v>0</v>
      </c>
      <c r="BD219">
        <v>0</v>
      </c>
      <c r="BE219" s="2">
        <v>178.1</v>
      </c>
      <c r="BF219" s="4">
        <v>223.8</v>
      </c>
      <c r="BG219" s="1">
        <v>0.8</v>
      </c>
      <c r="BH219">
        <v>1</v>
      </c>
      <c r="BI219">
        <v>1</v>
      </c>
      <c r="BJ219" s="3">
        <v>104.94</v>
      </c>
    </row>
    <row r="220" spans="1:62" ht="12.75">
      <c r="A220">
        <v>593</v>
      </c>
      <c r="B220" t="s">
        <v>363</v>
      </c>
      <c r="C220" t="s">
        <v>99</v>
      </c>
      <c r="D220" s="14">
        <v>1283000</v>
      </c>
      <c r="E220" s="4">
        <f t="shared" si="21"/>
        <v>69511</v>
      </c>
      <c r="F220" s="4">
        <f t="shared" si="22"/>
        <v>457.9117259552042</v>
      </c>
      <c r="G220" s="14">
        <v>1224211</v>
      </c>
      <c r="H220" s="16">
        <f t="shared" si="18"/>
        <v>13845.32</v>
      </c>
      <c r="I220" s="26">
        <f t="shared" si="19"/>
        <v>88.42056377172936</v>
      </c>
      <c r="J220" s="26">
        <f t="shared" si="23"/>
        <v>8064.631093544136</v>
      </c>
      <c r="K220" s="20">
        <f t="shared" si="20"/>
        <v>151.8</v>
      </c>
      <c r="L220" s="4">
        <v>12879.25</v>
      </c>
      <c r="M220" s="4">
        <v>0</v>
      </c>
      <c r="N220" s="4">
        <v>24</v>
      </c>
      <c r="O220" s="4">
        <v>12903.25</v>
      </c>
      <c r="P220" s="4">
        <v>312</v>
      </c>
      <c r="Q220" s="4">
        <v>0</v>
      </c>
      <c r="R220" s="4">
        <v>0</v>
      </c>
      <c r="S220" s="4">
        <v>0</v>
      </c>
      <c r="T220" s="4">
        <v>20</v>
      </c>
      <c r="U220" s="4">
        <v>332</v>
      </c>
      <c r="V220" s="4">
        <v>0</v>
      </c>
      <c r="W220" s="4">
        <v>0</v>
      </c>
      <c r="X220" s="4">
        <v>50</v>
      </c>
      <c r="Y220" s="4">
        <v>50</v>
      </c>
      <c r="Z220" s="4">
        <v>100</v>
      </c>
      <c r="AA220" s="4">
        <v>300</v>
      </c>
      <c r="AB220" s="4">
        <v>400</v>
      </c>
      <c r="AC220" s="2">
        <v>13685.25</v>
      </c>
      <c r="AD220">
        <v>151.8</v>
      </c>
      <c r="AE220" s="1">
        <v>90.15</v>
      </c>
      <c r="AF220">
        <v>0</v>
      </c>
      <c r="AG220">
        <v>0</v>
      </c>
      <c r="AH220">
        <v>0</v>
      </c>
      <c r="AI220">
        <v>0</v>
      </c>
      <c r="AJ220">
        <v>0</v>
      </c>
      <c r="AK220">
        <v>0</v>
      </c>
      <c r="AL220">
        <v>150</v>
      </c>
      <c r="AM220">
        <v>0</v>
      </c>
      <c r="AN220">
        <v>10</v>
      </c>
      <c r="AO220">
        <v>0</v>
      </c>
      <c r="AP220">
        <v>0</v>
      </c>
      <c r="AQ220">
        <v>0</v>
      </c>
      <c r="AR220">
        <v>0</v>
      </c>
      <c r="AS220">
        <v>0</v>
      </c>
      <c r="AT220">
        <v>0</v>
      </c>
      <c r="AU220">
        <v>0</v>
      </c>
      <c r="AV220">
        <v>0</v>
      </c>
      <c r="AW220">
        <v>0</v>
      </c>
      <c r="AX220">
        <v>0</v>
      </c>
      <c r="AY220">
        <v>160</v>
      </c>
      <c r="AZ220">
        <v>0</v>
      </c>
      <c r="BA220">
        <v>0</v>
      </c>
      <c r="BB220">
        <v>0</v>
      </c>
      <c r="BC220">
        <v>0.07</v>
      </c>
      <c r="BD220">
        <v>0.07</v>
      </c>
      <c r="BE220" s="2">
        <v>160.07</v>
      </c>
      <c r="BF220" s="4">
        <v>151.8</v>
      </c>
      <c r="BG220" s="1">
        <v>1.05</v>
      </c>
      <c r="BH220">
        <v>1</v>
      </c>
      <c r="BI220">
        <v>1</v>
      </c>
      <c r="BJ220" s="3">
        <v>91.21</v>
      </c>
    </row>
    <row r="221" spans="1:62" ht="12.75">
      <c r="A221">
        <v>1485</v>
      </c>
      <c r="B221" t="s">
        <v>363</v>
      </c>
      <c r="C221" t="s">
        <v>582</v>
      </c>
      <c r="D221" s="14">
        <v>0</v>
      </c>
      <c r="E221" s="4">
        <f t="shared" si="21"/>
        <v>21672</v>
      </c>
      <c r="F221" s="4">
        <f t="shared" si="22"/>
        <v>442.2857142857143</v>
      </c>
      <c r="G221" s="14">
        <v>21672</v>
      </c>
      <c r="H221" s="16">
        <f t="shared" si="18"/>
        <v>293</v>
      </c>
      <c r="I221" s="26">
        <f t="shared" si="19"/>
        <v>73.96587030716724</v>
      </c>
      <c r="J221" s="26">
        <f t="shared" si="23"/>
        <v>442.2857142857143</v>
      </c>
      <c r="K221" s="20">
        <f t="shared" si="20"/>
        <v>49</v>
      </c>
      <c r="L221" s="4">
        <v>32</v>
      </c>
      <c r="M221" s="4">
        <v>120</v>
      </c>
      <c r="N221" s="4">
        <v>12</v>
      </c>
      <c r="O221" s="4">
        <v>164</v>
      </c>
      <c r="P221" s="4">
        <v>24</v>
      </c>
      <c r="Q221" s="4">
        <v>60</v>
      </c>
      <c r="R221" s="4">
        <v>0</v>
      </c>
      <c r="S221" s="4">
        <v>24</v>
      </c>
      <c r="T221" s="4">
        <v>21</v>
      </c>
      <c r="U221" s="4">
        <v>129</v>
      </c>
      <c r="V221" s="4">
        <v>0</v>
      </c>
      <c r="W221" s="4">
        <v>0</v>
      </c>
      <c r="X221" s="4">
        <v>0</v>
      </c>
      <c r="Y221" s="4">
        <v>0</v>
      </c>
      <c r="Z221" s="4">
        <v>0</v>
      </c>
      <c r="AA221" s="4">
        <v>0</v>
      </c>
      <c r="AB221" s="4">
        <v>0</v>
      </c>
      <c r="AC221" s="2">
        <v>293</v>
      </c>
      <c r="AD221">
        <v>49</v>
      </c>
      <c r="AE221" s="1">
        <v>5.98</v>
      </c>
      <c r="AF221">
        <v>0</v>
      </c>
      <c r="AG221">
        <v>0</v>
      </c>
      <c r="AH221">
        <v>0</v>
      </c>
      <c r="AI221">
        <v>0</v>
      </c>
      <c r="AJ221">
        <v>0</v>
      </c>
      <c r="AK221">
        <v>0</v>
      </c>
      <c r="AL221">
        <v>0</v>
      </c>
      <c r="AM221">
        <v>0</v>
      </c>
      <c r="AN221">
        <v>0</v>
      </c>
      <c r="AO221">
        <v>0</v>
      </c>
      <c r="AP221">
        <v>0</v>
      </c>
      <c r="AQ221">
        <v>0</v>
      </c>
      <c r="AR221">
        <v>0</v>
      </c>
      <c r="AS221">
        <v>0</v>
      </c>
      <c r="AT221">
        <v>0</v>
      </c>
      <c r="AU221">
        <v>0</v>
      </c>
      <c r="AV221">
        <v>0</v>
      </c>
      <c r="AW221">
        <v>0</v>
      </c>
      <c r="AX221">
        <v>0</v>
      </c>
      <c r="AY221">
        <v>0</v>
      </c>
      <c r="AZ221">
        <v>0</v>
      </c>
      <c r="BA221">
        <v>0</v>
      </c>
      <c r="BB221">
        <v>0</v>
      </c>
      <c r="BC221">
        <v>0</v>
      </c>
      <c r="BD221">
        <v>0</v>
      </c>
      <c r="BE221" s="2">
        <v>0</v>
      </c>
      <c r="BF221" s="4">
        <v>49</v>
      </c>
      <c r="BG221" s="1">
        <v>0</v>
      </c>
      <c r="BH221">
        <v>1</v>
      </c>
      <c r="BI221">
        <v>1</v>
      </c>
      <c r="BJ221" s="3">
        <v>5.98</v>
      </c>
    </row>
    <row r="222" spans="1:62" ht="12.75">
      <c r="A222">
        <v>826</v>
      </c>
      <c r="B222" t="s">
        <v>363</v>
      </c>
      <c r="C222" t="s">
        <v>449</v>
      </c>
      <c r="D222" s="14">
        <v>331000</v>
      </c>
      <c r="E222" s="4">
        <f t="shared" si="21"/>
        <v>37652</v>
      </c>
      <c r="F222" s="4">
        <f t="shared" si="22"/>
        <v>380.32323232323233</v>
      </c>
      <c r="G222" s="14">
        <v>335552</v>
      </c>
      <c r="H222" s="16">
        <f t="shared" si="18"/>
        <v>4998</v>
      </c>
      <c r="I222" s="26">
        <f t="shared" si="19"/>
        <v>67.13725490196079</v>
      </c>
      <c r="J222" s="26">
        <f t="shared" si="23"/>
        <v>3389.4141414141413</v>
      </c>
      <c r="K222" s="20">
        <f t="shared" si="20"/>
        <v>99</v>
      </c>
      <c r="L222" s="4">
        <v>3889</v>
      </c>
      <c r="M222" s="4">
        <v>549</v>
      </c>
      <c r="N222" s="4">
        <v>0</v>
      </c>
      <c r="O222" s="4">
        <v>4438</v>
      </c>
      <c r="P222" s="4">
        <v>24</v>
      </c>
      <c r="Q222" s="4">
        <v>72</v>
      </c>
      <c r="R222" s="4">
        <v>42</v>
      </c>
      <c r="S222" s="4">
        <v>117</v>
      </c>
      <c r="T222" s="4">
        <v>5</v>
      </c>
      <c r="U222" s="4">
        <v>260</v>
      </c>
      <c r="V222" s="4">
        <v>0</v>
      </c>
      <c r="W222" s="4">
        <v>0</v>
      </c>
      <c r="X222" s="4">
        <v>100</v>
      </c>
      <c r="Y222" s="4">
        <v>100</v>
      </c>
      <c r="Z222" s="4">
        <v>50</v>
      </c>
      <c r="AA222" s="4">
        <v>150</v>
      </c>
      <c r="AB222" s="4">
        <v>200</v>
      </c>
      <c r="AC222" s="2">
        <v>4998</v>
      </c>
      <c r="AD222">
        <v>99</v>
      </c>
      <c r="AE222" s="1">
        <v>50.48</v>
      </c>
      <c r="AF222">
        <v>0</v>
      </c>
      <c r="AG222">
        <v>0</v>
      </c>
      <c r="AH222">
        <v>0</v>
      </c>
      <c r="AI222">
        <v>0</v>
      </c>
      <c r="AJ222">
        <v>0</v>
      </c>
      <c r="AK222">
        <v>0</v>
      </c>
      <c r="AL222">
        <v>0</v>
      </c>
      <c r="AM222">
        <v>0</v>
      </c>
      <c r="AN222">
        <v>0</v>
      </c>
      <c r="AO222">
        <v>0</v>
      </c>
      <c r="AP222">
        <v>0</v>
      </c>
      <c r="AQ222">
        <v>0</v>
      </c>
      <c r="AR222">
        <v>0</v>
      </c>
      <c r="AS222">
        <v>0</v>
      </c>
      <c r="AT222">
        <v>0</v>
      </c>
      <c r="AU222">
        <v>0</v>
      </c>
      <c r="AV222">
        <v>0</v>
      </c>
      <c r="AW222">
        <v>0</v>
      </c>
      <c r="AX222">
        <v>0</v>
      </c>
      <c r="AY222">
        <v>0</v>
      </c>
      <c r="AZ222">
        <v>0</v>
      </c>
      <c r="BA222">
        <v>0</v>
      </c>
      <c r="BB222">
        <v>0</v>
      </c>
      <c r="BC222">
        <v>0</v>
      </c>
      <c r="BD222">
        <v>0</v>
      </c>
      <c r="BE222" s="2">
        <v>0</v>
      </c>
      <c r="BF222" s="4">
        <v>99</v>
      </c>
      <c r="BG222" s="1">
        <v>0</v>
      </c>
      <c r="BH222">
        <v>1</v>
      </c>
      <c r="BI222">
        <v>1</v>
      </c>
      <c r="BJ222" s="3">
        <v>50.48</v>
      </c>
    </row>
    <row r="223" spans="1:62" ht="12.75">
      <c r="A223">
        <v>884</v>
      </c>
      <c r="B223" t="s">
        <v>363</v>
      </c>
      <c r="C223" t="s">
        <v>486</v>
      </c>
      <c r="D223" s="14">
        <v>94000</v>
      </c>
      <c r="E223" s="4">
        <f t="shared" si="21"/>
        <v>21278</v>
      </c>
      <c r="F223" s="4">
        <f t="shared" si="22"/>
        <v>355.81939799331104</v>
      </c>
      <c r="G223" s="14">
        <v>105878</v>
      </c>
      <c r="H223" s="16">
        <f t="shared" si="18"/>
        <v>1870</v>
      </c>
      <c r="I223" s="26">
        <f t="shared" si="19"/>
        <v>56.619251336898394</v>
      </c>
      <c r="J223" s="26">
        <f t="shared" si="23"/>
        <v>1770.5351170568563</v>
      </c>
      <c r="K223" s="20">
        <f t="shared" si="20"/>
        <v>59.8</v>
      </c>
      <c r="L223" s="4">
        <v>1408</v>
      </c>
      <c r="M223" s="4">
        <v>153</v>
      </c>
      <c r="N223" s="4">
        <v>0</v>
      </c>
      <c r="O223" s="4">
        <v>1561</v>
      </c>
      <c r="P223" s="4">
        <v>48</v>
      </c>
      <c r="Q223" s="4">
        <v>36</v>
      </c>
      <c r="R223" s="4">
        <v>133</v>
      </c>
      <c r="S223" s="4">
        <v>42</v>
      </c>
      <c r="T223" s="4">
        <v>0</v>
      </c>
      <c r="U223" s="4">
        <v>259</v>
      </c>
      <c r="V223" s="4">
        <v>0</v>
      </c>
      <c r="W223" s="4">
        <v>0</v>
      </c>
      <c r="X223" s="4">
        <v>0</v>
      </c>
      <c r="Y223" s="4">
        <v>0</v>
      </c>
      <c r="Z223" s="4">
        <v>50</v>
      </c>
      <c r="AA223" s="4">
        <v>0</v>
      </c>
      <c r="AB223" s="4">
        <v>50</v>
      </c>
      <c r="AC223" s="2">
        <v>1870</v>
      </c>
      <c r="AD223">
        <v>59.8</v>
      </c>
      <c r="AE223" s="1">
        <v>31.27</v>
      </c>
      <c r="AF223">
        <v>0</v>
      </c>
      <c r="AG223">
        <v>0</v>
      </c>
      <c r="AH223">
        <v>0</v>
      </c>
      <c r="AI223">
        <v>0</v>
      </c>
      <c r="AJ223">
        <v>0</v>
      </c>
      <c r="AK223">
        <v>0</v>
      </c>
      <c r="AL223">
        <v>0</v>
      </c>
      <c r="AM223">
        <v>0</v>
      </c>
      <c r="AN223">
        <v>0</v>
      </c>
      <c r="AO223">
        <v>0</v>
      </c>
      <c r="AP223">
        <v>0</v>
      </c>
      <c r="AQ223">
        <v>0</v>
      </c>
      <c r="AR223">
        <v>0</v>
      </c>
      <c r="AS223">
        <v>0</v>
      </c>
      <c r="AT223">
        <v>0</v>
      </c>
      <c r="AU223">
        <v>0</v>
      </c>
      <c r="AV223">
        <v>0</v>
      </c>
      <c r="AW223">
        <v>0</v>
      </c>
      <c r="AX223">
        <v>0</v>
      </c>
      <c r="AY223">
        <v>0</v>
      </c>
      <c r="AZ223">
        <v>0</v>
      </c>
      <c r="BA223">
        <v>0</v>
      </c>
      <c r="BB223">
        <v>0</v>
      </c>
      <c r="BC223">
        <v>0</v>
      </c>
      <c r="BD223">
        <v>0</v>
      </c>
      <c r="BE223" s="2">
        <v>0</v>
      </c>
      <c r="BF223" s="4">
        <v>59.8</v>
      </c>
      <c r="BG223" s="1">
        <v>0</v>
      </c>
      <c r="BH223">
        <v>1</v>
      </c>
      <c r="BI223">
        <v>1</v>
      </c>
      <c r="BJ223" s="3">
        <v>31.27</v>
      </c>
    </row>
    <row r="224" spans="1:62" ht="12.75">
      <c r="A224">
        <v>1418</v>
      </c>
      <c r="B224" t="s">
        <v>363</v>
      </c>
      <c r="C224" t="s">
        <v>570</v>
      </c>
      <c r="D224" s="14">
        <v>186000</v>
      </c>
      <c r="E224" s="4">
        <f t="shared" si="21"/>
        <v>21532</v>
      </c>
      <c r="F224" s="4">
        <f t="shared" si="22"/>
        <v>371.2413793103448</v>
      </c>
      <c r="G224" s="14">
        <v>188932</v>
      </c>
      <c r="H224" s="16">
        <f t="shared" si="18"/>
        <v>3551.78</v>
      </c>
      <c r="I224" s="26">
        <f t="shared" si="19"/>
        <v>53.193609964581135</v>
      </c>
      <c r="J224" s="26">
        <f t="shared" si="23"/>
        <v>3257.448275862069</v>
      </c>
      <c r="K224" s="20">
        <f t="shared" si="20"/>
        <v>58</v>
      </c>
      <c r="L224" s="4">
        <v>3147</v>
      </c>
      <c r="M224" s="4">
        <v>147</v>
      </c>
      <c r="N224" s="4">
        <v>0</v>
      </c>
      <c r="O224" s="4">
        <v>3294</v>
      </c>
      <c r="P224" s="4">
        <v>0</v>
      </c>
      <c r="Q224" s="4">
        <v>72</v>
      </c>
      <c r="R224" s="4">
        <v>91</v>
      </c>
      <c r="S224" s="4">
        <v>3</v>
      </c>
      <c r="T224" s="4">
        <v>13</v>
      </c>
      <c r="U224" s="4">
        <v>179</v>
      </c>
      <c r="V224" s="4">
        <v>0</v>
      </c>
      <c r="W224" s="4">
        <v>0</v>
      </c>
      <c r="X224" s="4">
        <v>0</v>
      </c>
      <c r="Y224" s="4">
        <v>0</v>
      </c>
      <c r="Z224" s="4">
        <v>50</v>
      </c>
      <c r="AA224" s="4">
        <v>0</v>
      </c>
      <c r="AB224" s="4">
        <v>50</v>
      </c>
      <c r="AC224" s="2">
        <v>3523</v>
      </c>
      <c r="AD224">
        <v>58</v>
      </c>
      <c r="AE224" s="1">
        <v>60.74</v>
      </c>
      <c r="AF224">
        <v>8.78</v>
      </c>
      <c r="AG224">
        <v>8.78</v>
      </c>
      <c r="AH224">
        <v>0</v>
      </c>
      <c r="AI224">
        <v>0</v>
      </c>
      <c r="AJ224">
        <v>0</v>
      </c>
      <c r="AK224">
        <v>0</v>
      </c>
      <c r="AL224">
        <v>0</v>
      </c>
      <c r="AM224">
        <v>0</v>
      </c>
      <c r="AN224">
        <v>20</v>
      </c>
      <c r="AO224">
        <v>0</v>
      </c>
      <c r="AP224">
        <v>0</v>
      </c>
      <c r="AQ224">
        <v>0</v>
      </c>
      <c r="AR224">
        <v>0</v>
      </c>
      <c r="AS224">
        <v>0</v>
      </c>
      <c r="AT224">
        <v>0</v>
      </c>
      <c r="AU224">
        <v>0</v>
      </c>
      <c r="AV224">
        <v>0</v>
      </c>
      <c r="AW224">
        <v>0</v>
      </c>
      <c r="AX224">
        <v>0</v>
      </c>
      <c r="AY224">
        <v>20</v>
      </c>
      <c r="AZ224">
        <v>0</v>
      </c>
      <c r="BA224">
        <v>0</v>
      </c>
      <c r="BB224">
        <v>0</v>
      </c>
      <c r="BC224">
        <v>0</v>
      </c>
      <c r="BD224">
        <v>0</v>
      </c>
      <c r="BE224" s="2">
        <v>28.78</v>
      </c>
      <c r="BF224" s="4">
        <v>58</v>
      </c>
      <c r="BG224" s="1">
        <v>0.5</v>
      </c>
      <c r="BH224">
        <v>1</v>
      </c>
      <c r="BI224">
        <v>1</v>
      </c>
      <c r="BJ224" s="3">
        <v>61.24</v>
      </c>
    </row>
    <row r="225" spans="1:62" ht="12.75">
      <c r="A225">
        <v>720</v>
      </c>
      <c r="B225" t="s">
        <v>363</v>
      </c>
      <c r="C225" t="s">
        <v>182</v>
      </c>
      <c r="D225" s="14">
        <v>365000</v>
      </c>
      <c r="E225" s="4">
        <f t="shared" si="21"/>
        <v>42993</v>
      </c>
      <c r="F225" s="4">
        <f t="shared" si="22"/>
        <v>394.43119266055044</v>
      </c>
      <c r="G225" s="14">
        <v>371493</v>
      </c>
      <c r="H225" s="16">
        <f t="shared" si="18"/>
        <v>7556</v>
      </c>
      <c r="I225" s="26">
        <f t="shared" si="19"/>
        <v>49.16529910005294</v>
      </c>
      <c r="J225" s="26">
        <f t="shared" si="23"/>
        <v>3408.1926605504586</v>
      </c>
      <c r="K225" s="20">
        <f t="shared" si="20"/>
        <v>109</v>
      </c>
      <c r="L225" s="4">
        <v>6390</v>
      </c>
      <c r="M225" s="4">
        <v>459</v>
      </c>
      <c r="N225" s="4">
        <v>24</v>
      </c>
      <c r="O225" s="4">
        <v>6873</v>
      </c>
      <c r="P225" s="4">
        <v>144</v>
      </c>
      <c r="Q225" s="4">
        <v>312</v>
      </c>
      <c r="R225" s="4">
        <v>0</v>
      </c>
      <c r="S225" s="4">
        <v>0</v>
      </c>
      <c r="T225" s="4">
        <v>27</v>
      </c>
      <c r="U225" s="4">
        <v>483</v>
      </c>
      <c r="V225" s="4">
        <v>0</v>
      </c>
      <c r="W225" s="4">
        <v>0</v>
      </c>
      <c r="X225" s="4">
        <v>100</v>
      </c>
      <c r="Y225" s="4">
        <v>100</v>
      </c>
      <c r="Z225" s="4">
        <v>100</v>
      </c>
      <c r="AA225" s="4">
        <v>0</v>
      </c>
      <c r="AB225" s="4">
        <v>100</v>
      </c>
      <c r="AC225" s="2">
        <v>7556</v>
      </c>
      <c r="AD225">
        <v>109</v>
      </c>
      <c r="AE225" s="1">
        <v>69.32</v>
      </c>
      <c r="AF225">
        <v>0</v>
      </c>
      <c r="AG225">
        <v>0</v>
      </c>
      <c r="AH225">
        <v>0</v>
      </c>
      <c r="AI225">
        <v>0</v>
      </c>
      <c r="AJ225">
        <v>0</v>
      </c>
      <c r="AK225">
        <v>0</v>
      </c>
      <c r="AL225">
        <v>0</v>
      </c>
      <c r="AM225">
        <v>0</v>
      </c>
      <c r="AN225">
        <v>0</v>
      </c>
      <c r="AO225">
        <v>0</v>
      </c>
      <c r="AP225">
        <v>0</v>
      </c>
      <c r="AQ225">
        <v>0</v>
      </c>
      <c r="AR225">
        <v>0</v>
      </c>
      <c r="AS225">
        <v>0</v>
      </c>
      <c r="AT225">
        <v>0</v>
      </c>
      <c r="AU225">
        <v>0</v>
      </c>
      <c r="AV225">
        <v>0</v>
      </c>
      <c r="AW225">
        <v>0</v>
      </c>
      <c r="AX225">
        <v>0</v>
      </c>
      <c r="AY225">
        <v>0</v>
      </c>
      <c r="AZ225">
        <v>0</v>
      </c>
      <c r="BA225">
        <v>0</v>
      </c>
      <c r="BB225">
        <v>0</v>
      </c>
      <c r="BC225">
        <v>0</v>
      </c>
      <c r="BD225">
        <v>0</v>
      </c>
      <c r="BE225" s="2">
        <v>0</v>
      </c>
      <c r="BF225" s="4">
        <v>109</v>
      </c>
      <c r="BG225" s="1">
        <v>0</v>
      </c>
      <c r="BH225">
        <v>1</v>
      </c>
      <c r="BI225">
        <v>1</v>
      </c>
      <c r="BJ225" s="3">
        <v>69.32</v>
      </c>
    </row>
    <row r="226" spans="1:62" ht="12.75">
      <c r="A226">
        <v>522</v>
      </c>
      <c r="B226" t="s">
        <v>363</v>
      </c>
      <c r="C226" t="s">
        <v>294</v>
      </c>
      <c r="D226" s="14">
        <v>354000</v>
      </c>
      <c r="E226" s="4">
        <f t="shared" si="21"/>
        <v>34881</v>
      </c>
      <c r="F226" s="4">
        <f t="shared" si="22"/>
        <v>421.268115942029</v>
      </c>
      <c r="G226" s="14">
        <v>353481</v>
      </c>
      <c r="H226" s="16">
        <f t="shared" si="18"/>
        <v>7306.18</v>
      </c>
      <c r="I226" s="26">
        <f t="shared" si="19"/>
        <v>48.381096551138896</v>
      </c>
      <c r="J226" s="26">
        <f t="shared" si="23"/>
        <v>4269.094202898551</v>
      </c>
      <c r="K226" s="20">
        <f t="shared" si="20"/>
        <v>82.8</v>
      </c>
      <c r="L226" s="4">
        <v>5907</v>
      </c>
      <c r="M226" s="4">
        <v>0</v>
      </c>
      <c r="N226" s="4">
        <v>70</v>
      </c>
      <c r="O226" s="4">
        <v>5977</v>
      </c>
      <c r="P226" s="4">
        <v>48</v>
      </c>
      <c r="Q226" s="4">
        <v>0</v>
      </c>
      <c r="R226" s="4">
        <v>0</v>
      </c>
      <c r="S226" s="4">
        <v>0</v>
      </c>
      <c r="T226" s="4">
        <v>5</v>
      </c>
      <c r="U226" s="4">
        <v>53</v>
      </c>
      <c r="V226" s="4">
        <v>0</v>
      </c>
      <c r="W226" s="4">
        <v>300</v>
      </c>
      <c r="X226" s="4">
        <v>300</v>
      </c>
      <c r="Y226" s="4">
        <v>600</v>
      </c>
      <c r="Z226" s="4">
        <v>50</v>
      </c>
      <c r="AA226" s="4">
        <v>0</v>
      </c>
      <c r="AB226" s="4">
        <v>50</v>
      </c>
      <c r="AC226" s="2">
        <v>6680</v>
      </c>
      <c r="AD226">
        <v>82.8</v>
      </c>
      <c r="AE226" s="1">
        <v>80.68</v>
      </c>
      <c r="AF226">
        <v>336.18</v>
      </c>
      <c r="AG226">
        <v>336.18</v>
      </c>
      <c r="AH226">
        <v>0</v>
      </c>
      <c r="AI226">
        <v>0</v>
      </c>
      <c r="AJ226">
        <v>0</v>
      </c>
      <c r="AK226">
        <v>150</v>
      </c>
      <c r="AL226">
        <v>100</v>
      </c>
      <c r="AM226">
        <v>0</v>
      </c>
      <c r="AN226">
        <v>40</v>
      </c>
      <c r="AO226">
        <v>0</v>
      </c>
      <c r="AP226">
        <v>0</v>
      </c>
      <c r="AQ226">
        <v>0</v>
      </c>
      <c r="AR226">
        <v>0</v>
      </c>
      <c r="AS226">
        <v>0</v>
      </c>
      <c r="AT226">
        <v>0</v>
      </c>
      <c r="AU226">
        <v>0</v>
      </c>
      <c r="AV226">
        <v>0</v>
      </c>
      <c r="AW226">
        <v>0</v>
      </c>
      <c r="AX226">
        <v>0</v>
      </c>
      <c r="AY226">
        <v>290</v>
      </c>
      <c r="AZ226">
        <v>0</v>
      </c>
      <c r="BA226">
        <v>0</v>
      </c>
      <c r="BB226">
        <v>0</v>
      </c>
      <c r="BC226">
        <v>0</v>
      </c>
      <c r="BD226">
        <v>0</v>
      </c>
      <c r="BE226" s="2">
        <v>626.18</v>
      </c>
      <c r="BF226" s="4">
        <v>82.8</v>
      </c>
      <c r="BG226" s="1">
        <v>7.56</v>
      </c>
      <c r="BH226">
        <v>1</v>
      </c>
      <c r="BI226">
        <v>1</v>
      </c>
      <c r="BJ226" s="3">
        <v>88.24</v>
      </c>
    </row>
    <row r="227" spans="1:62" ht="12.75">
      <c r="A227">
        <v>615</v>
      </c>
      <c r="B227" t="s">
        <v>363</v>
      </c>
      <c r="C227" t="s">
        <v>104</v>
      </c>
      <c r="D227" s="14">
        <v>169000</v>
      </c>
      <c r="E227" s="4">
        <f t="shared" si="21"/>
        <v>31364</v>
      </c>
      <c r="F227" s="4">
        <f t="shared" si="22"/>
        <v>681.8260869565217</v>
      </c>
      <c r="G227" s="14">
        <v>183464</v>
      </c>
      <c r="H227" s="16">
        <f t="shared" si="18"/>
        <v>4094</v>
      </c>
      <c r="I227" s="26">
        <f t="shared" si="19"/>
        <v>44.81289692232536</v>
      </c>
      <c r="J227" s="26">
        <f t="shared" si="23"/>
        <v>3988.3478260869565</v>
      </c>
      <c r="K227" s="20">
        <f t="shared" si="20"/>
        <v>46</v>
      </c>
      <c r="L227" s="4">
        <v>3885</v>
      </c>
      <c r="M227" s="4">
        <v>0</v>
      </c>
      <c r="N227" s="4">
        <v>0</v>
      </c>
      <c r="O227" s="4">
        <v>3885</v>
      </c>
      <c r="P227" s="4">
        <v>0</v>
      </c>
      <c r="Q227" s="4">
        <v>0</v>
      </c>
      <c r="R227" s="4">
        <v>0</v>
      </c>
      <c r="S227" s="4">
        <v>0</v>
      </c>
      <c r="T227" s="4">
        <v>9</v>
      </c>
      <c r="U227" s="4">
        <v>9</v>
      </c>
      <c r="V227" s="4">
        <v>0</v>
      </c>
      <c r="W227" s="4">
        <v>0</v>
      </c>
      <c r="X227" s="4">
        <v>100</v>
      </c>
      <c r="Y227" s="4">
        <v>100</v>
      </c>
      <c r="Z227" s="4">
        <v>100</v>
      </c>
      <c r="AA227" s="4">
        <v>0</v>
      </c>
      <c r="AB227" s="4">
        <v>100</v>
      </c>
      <c r="AC227" s="2">
        <v>4094</v>
      </c>
      <c r="AD227">
        <v>46</v>
      </c>
      <c r="AE227" s="1">
        <v>89</v>
      </c>
      <c r="AF227">
        <v>0</v>
      </c>
      <c r="AG227">
        <v>0</v>
      </c>
      <c r="AH227">
        <v>0</v>
      </c>
      <c r="AI227">
        <v>0</v>
      </c>
      <c r="AJ227">
        <v>0</v>
      </c>
      <c r="AK227">
        <v>0</v>
      </c>
      <c r="AL227">
        <v>0</v>
      </c>
      <c r="AM227">
        <v>0</v>
      </c>
      <c r="AN227">
        <v>0</v>
      </c>
      <c r="AO227">
        <v>0</v>
      </c>
      <c r="AP227">
        <v>0</v>
      </c>
      <c r="AQ227">
        <v>0</v>
      </c>
      <c r="AR227">
        <v>0</v>
      </c>
      <c r="AS227">
        <v>0</v>
      </c>
      <c r="AT227">
        <v>0</v>
      </c>
      <c r="AU227">
        <v>0</v>
      </c>
      <c r="AV227">
        <v>0</v>
      </c>
      <c r="AW227">
        <v>0</v>
      </c>
      <c r="AX227">
        <v>0</v>
      </c>
      <c r="AY227">
        <v>0</v>
      </c>
      <c r="AZ227">
        <v>0</v>
      </c>
      <c r="BA227">
        <v>0</v>
      </c>
      <c r="BB227">
        <v>0</v>
      </c>
      <c r="BC227">
        <v>0</v>
      </c>
      <c r="BD227">
        <v>0</v>
      </c>
      <c r="BE227" s="2">
        <v>0</v>
      </c>
      <c r="BF227" s="4">
        <v>46</v>
      </c>
      <c r="BG227" s="1">
        <v>0</v>
      </c>
      <c r="BH227">
        <v>1</v>
      </c>
      <c r="BI227">
        <v>1</v>
      </c>
      <c r="BJ227" s="3">
        <v>89</v>
      </c>
    </row>
    <row r="228" spans="1:62" ht="12.75">
      <c r="A228">
        <v>1330</v>
      </c>
      <c r="B228" t="s">
        <v>363</v>
      </c>
      <c r="C228" t="s">
        <v>85</v>
      </c>
      <c r="D228" s="14">
        <v>148000</v>
      </c>
      <c r="E228" s="4">
        <f t="shared" si="21"/>
        <v>2960</v>
      </c>
      <c r="F228" s="4">
        <f t="shared" si="22"/>
        <v>39.15343915343916</v>
      </c>
      <c r="G228" s="14">
        <v>136160</v>
      </c>
      <c r="H228" s="16">
        <f t="shared" si="18"/>
        <v>3065.16</v>
      </c>
      <c r="I228" s="26">
        <f t="shared" si="19"/>
        <v>44.42182463558183</v>
      </c>
      <c r="J228" s="26">
        <f t="shared" si="23"/>
        <v>1801.0582010582011</v>
      </c>
      <c r="K228" s="20">
        <f t="shared" si="20"/>
        <v>75.6</v>
      </c>
      <c r="L228" s="4">
        <v>2089</v>
      </c>
      <c r="M228" s="4">
        <v>741</v>
      </c>
      <c r="N228" s="4">
        <v>18</v>
      </c>
      <c r="O228" s="4">
        <v>2848</v>
      </c>
      <c r="P228" s="4">
        <v>24</v>
      </c>
      <c r="Q228" s="4">
        <v>48</v>
      </c>
      <c r="R228" s="4">
        <v>70</v>
      </c>
      <c r="S228" s="4">
        <v>51</v>
      </c>
      <c r="T228" s="4">
        <v>24.16</v>
      </c>
      <c r="U228" s="4">
        <v>217.16</v>
      </c>
      <c r="V228" s="4">
        <v>0</v>
      </c>
      <c r="W228" s="4">
        <v>0</v>
      </c>
      <c r="X228" s="4">
        <v>0</v>
      </c>
      <c r="Y228" s="4">
        <v>0</v>
      </c>
      <c r="Z228" s="4">
        <v>0</v>
      </c>
      <c r="AA228" s="4">
        <v>0</v>
      </c>
      <c r="AB228" s="4">
        <v>0</v>
      </c>
      <c r="AC228" s="2">
        <v>3065.16</v>
      </c>
      <c r="AD228">
        <v>75.6</v>
      </c>
      <c r="AE228" s="1">
        <v>40.54</v>
      </c>
      <c r="AF228">
        <v>0</v>
      </c>
      <c r="AG228">
        <v>0</v>
      </c>
      <c r="AH228">
        <v>0</v>
      </c>
      <c r="AI228">
        <v>0</v>
      </c>
      <c r="AJ228">
        <v>0</v>
      </c>
      <c r="AK228">
        <v>0</v>
      </c>
      <c r="AL228">
        <v>0</v>
      </c>
      <c r="AM228">
        <v>0</v>
      </c>
      <c r="AN228">
        <v>0</v>
      </c>
      <c r="AO228">
        <v>0</v>
      </c>
      <c r="AP228">
        <v>0</v>
      </c>
      <c r="AQ228">
        <v>0</v>
      </c>
      <c r="AR228">
        <v>0</v>
      </c>
      <c r="AS228">
        <v>0</v>
      </c>
      <c r="AT228">
        <v>0</v>
      </c>
      <c r="AU228">
        <v>0</v>
      </c>
      <c r="AV228">
        <v>0</v>
      </c>
      <c r="AW228">
        <v>0</v>
      </c>
      <c r="AX228">
        <v>0</v>
      </c>
      <c r="AY228">
        <v>0</v>
      </c>
      <c r="AZ228">
        <v>0</v>
      </c>
      <c r="BA228">
        <v>0</v>
      </c>
      <c r="BB228">
        <v>0</v>
      </c>
      <c r="BC228">
        <v>0</v>
      </c>
      <c r="BD228">
        <v>0</v>
      </c>
      <c r="BE228" s="2">
        <v>0</v>
      </c>
      <c r="BF228" s="4">
        <v>75.6</v>
      </c>
      <c r="BG228" s="1">
        <v>0</v>
      </c>
      <c r="BH228">
        <v>1</v>
      </c>
      <c r="BI228">
        <v>1</v>
      </c>
      <c r="BJ228" s="3">
        <v>40.54</v>
      </c>
    </row>
    <row r="229" spans="1:62" ht="12.75">
      <c r="A229">
        <v>734</v>
      </c>
      <c r="B229" t="s">
        <v>363</v>
      </c>
      <c r="C229" t="s">
        <v>186</v>
      </c>
      <c r="D229" s="14">
        <v>357000</v>
      </c>
      <c r="E229" s="4">
        <f t="shared" si="21"/>
        <v>56083</v>
      </c>
      <c r="F229" s="4">
        <f t="shared" si="22"/>
        <v>419.78293413173657</v>
      </c>
      <c r="G229" s="14">
        <v>377383</v>
      </c>
      <c r="H229" s="16">
        <f t="shared" si="18"/>
        <v>8657.16</v>
      </c>
      <c r="I229" s="26">
        <f t="shared" si="19"/>
        <v>43.59200938876029</v>
      </c>
      <c r="J229" s="26">
        <f t="shared" si="23"/>
        <v>2824.723053892216</v>
      </c>
      <c r="K229" s="20">
        <f t="shared" si="20"/>
        <v>133.6</v>
      </c>
      <c r="L229" s="4">
        <v>7287.5</v>
      </c>
      <c r="M229" s="4">
        <v>522</v>
      </c>
      <c r="N229" s="4">
        <v>0</v>
      </c>
      <c r="O229" s="4">
        <v>7809.5</v>
      </c>
      <c r="P229" s="4">
        <v>120</v>
      </c>
      <c r="Q229" s="4">
        <v>312</v>
      </c>
      <c r="R229" s="4">
        <v>0</v>
      </c>
      <c r="S229" s="4">
        <v>0</v>
      </c>
      <c r="T229" s="4">
        <v>115.66</v>
      </c>
      <c r="U229" s="4">
        <v>547.66</v>
      </c>
      <c r="V229" s="4">
        <v>0</v>
      </c>
      <c r="W229" s="4">
        <v>0</v>
      </c>
      <c r="X229" s="4">
        <v>250</v>
      </c>
      <c r="Y229" s="4">
        <v>250</v>
      </c>
      <c r="Z229" s="4">
        <v>50</v>
      </c>
      <c r="AA229" s="4">
        <v>0</v>
      </c>
      <c r="AB229" s="4">
        <v>50</v>
      </c>
      <c r="AC229" s="2">
        <v>8657.16</v>
      </c>
      <c r="AD229">
        <v>133.6</v>
      </c>
      <c r="AE229" s="1">
        <v>64.8</v>
      </c>
      <c r="AF229">
        <v>0</v>
      </c>
      <c r="AG229">
        <v>0</v>
      </c>
      <c r="AH229">
        <v>0</v>
      </c>
      <c r="AI229">
        <v>0</v>
      </c>
      <c r="AJ229">
        <v>0</v>
      </c>
      <c r="AK229">
        <v>0</v>
      </c>
      <c r="AL229">
        <v>0</v>
      </c>
      <c r="AM229">
        <v>0</v>
      </c>
      <c r="AN229">
        <v>0</v>
      </c>
      <c r="AO229">
        <v>0</v>
      </c>
      <c r="AP229">
        <v>0</v>
      </c>
      <c r="AQ229">
        <v>0</v>
      </c>
      <c r="AR229">
        <v>0</v>
      </c>
      <c r="AS229">
        <v>0</v>
      </c>
      <c r="AT229">
        <v>0</v>
      </c>
      <c r="AU229">
        <v>0</v>
      </c>
      <c r="AV229">
        <v>0</v>
      </c>
      <c r="AW229">
        <v>0</v>
      </c>
      <c r="AX229">
        <v>0</v>
      </c>
      <c r="AY229">
        <v>0</v>
      </c>
      <c r="AZ229">
        <v>0</v>
      </c>
      <c r="BA229">
        <v>0</v>
      </c>
      <c r="BB229">
        <v>0</v>
      </c>
      <c r="BC229">
        <v>0</v>
      </c>
      <c r="BD229">
        <v>0</v>
      </c>
      <c r="BE229" s="2">
        <v>0</v>
      </c>
      <c r="BF229" s="4">
        <v>133.6</v>
      </c>
      <c r="BG229" s="1">
        <v>0</v>
      </c>
      <c r="BH229">
        <v>1</v>
      </c>
      <c r="BI229">
        <v>1</v>
      </c>
      <c r="BJ229" s="3">
        <v>64.8</v>
      </c>
    </row>
    <row r="230" spans="1:62" ht="12.75">
      <c r="A230">
        <v>1257</v>
      </c>
      <c r="B230" t="s">
        <v>363</v>
      </c>
      <c r="C230" t="s">
        <v>68</v>
      </c>
      <c r="D230" s="14">
        <v>182000</v>
      </c>
      <c r="E230" s="4">
        <f t="shared" si="21"/>
        <v>28660</v>
      </c>
      <c r="F230" s="4">
        <f t="shared" si="22"/>
        <v>315.6387665198238</v>
      </c>
      <c r="G230" s="14">
        <v>192460</v>
      </c>
      <c r="H230" s="16">
        <f t="shared" si="18"/>
        <v>5234.54</v>
      </c>
      <c r="I230" s="26">
        <f t="shared" si="19"/>
        <v>36.7673186182549</v>
      </c>
      <c r="J230" s="26">
        <f t="shared" si="23"/>
        <v>2119.603524229075</v>
      </c>
      <c r="K230" s="20">
        <f t="shared" si="20"/>
        <v>90.8</v>
      </c>
      <c r="L230" s="4">
        <v>4032</v>
      </c>
      <c r="M230" s="4">
        <v>660</v>
      </c>
      <c r="N230" s="4">
        <v>0</v>
      </c>
      <c r="O230" s="4">
        <v>4692</v>
      </c>
      <c r="P230" s="4">
        <v>0</v>
      </c>
      <c r="Q230" s="4">
        <v>144</v>
      </c>
      <c r="R230" s="4">
        <v>91</v>
      </c>
      <c r="S230" s="4">
        <v>0</v>
      </c>
      <c r="T230" s="4">
        <v>20.41</v>
      </c>
      <c r="U230" s="4">
        <v>255.41</v>
      </c>
      <c r="V230" s="4">
        <v>0</v>
      </c>
      <c r="W230" s="4">
        <v>0</v>
      </c>
      <c r="X230" s="4">
        <v>0</v>
      </c>
      <c r="Y230" s="4">
        <v>0</v>
      </c>
      <c r="Z230" s="4">
        <v>50</v>
      </c>
      <c r="AA230" s="4">
        <v>0</v>
      </c>
      <c r="AB230" s="4">
        <v>50</v>
      </c>
      <c r="AC230" s="2">
        <v>4997.41</v>
      </c>
      <c r="AD230">
        <v>90.8</v>
      </c>
      <c r="AE230" s="1">
        <v>55.04</v>
      </c>
      <c r="AF230">
        <v>7.13</v>
      </c>
      <c r="AG230">
        <v>7.13</v>
      </c>
      <c r="AH230">
        <v>0</v>
      </c>
      <c r="AI230">
        <v>0</v>
      </c>
      <c r="AJ230">
        <v>0</v>
      </c>
      <c r="AK230">
        <v>100</v>
      </c>
      <c r="AL230">
        <v>25</v>
      </c>
      <c r="AM230">
        <v>0</v>
      </c>
      <c r="AN230">
        <v>90</v>
      </c>
      <c r="AO230">
        <v>0</v>
      </c>
      <c r="AP230">
        <v>0</v>
      </c>
      <c r="AQ230">
        <v>15</v>
      </c>
      <c r="AR230">
        <v>0</v>
      </c>
      <c r="AS230">
        <v>0</v>
      </c>
      <c r="AT230">
        <v>0</v>
      </c>
      <c r="AU230">
        <v>0</v>
      </c>
      <c r="AV230">
        <v>0</v>
      </c>
      <c r="AW230">
        <v>0</v>
      </c>
      <c r="AX230">
        <v>0</v>
      </c>
      <c r="AY230">
        <v>230</v>
      </c>
      <c r="AZ230">
        <v>0</v>
      </c>
      <c r="BA230">
        <v>0</v>
      </c>
      <c r="BB230">
        <v>0</v>
      </c>
      <c r="BC230">
        <v>0</v>
      </c>
      <c r="BD230">
        <v>0</v>
      </c>
      <c r="BE230" s="2">
        <v>237.13</v>
      </c>
      <c r="BF230" s="4">
        <v>90.8</v>
      </c>
      <c r="BG230" s="1">
        <v>2.61</v>
      </c>
      <c r="BH230">
        <v>1</v>
      </c>
      <c r="BI230">
        <v>1</v>
      </c>
      <c r="BJ230" s="3">
        <v>57.65</v>
      </c>
    </row>
    <row r="231" spans="1:62" ht="12.75">
      <c r="A231">
        <v>730</v>
      </c>
      <c r="B231" t="s">
        <v>363</v>
      </c>
      <c r="C231" t="s">
        <v>185</v>
      </c>
      <c r="D231" s="14">
        <v>373000</v>
      </c>
      <c r="E231" s="4">
        <f t="shared" si="21"/>
        <v>7460</v>
      </c>
      <c r="F231" s="4">
        <f t="shared" si="22"/>
        <v>60.65040650406504</v>
      </c>
      <c r="G231" s="14">
        <v>343160</v>
      </c>
      <c r="H231" s="16">
        <f t="shared" si="18"/>
        <v>9555.21</v>
      </c>
      <c r="I231" s="26">
        <f t="shared" si="19"/>
        <v>35.91339175172498</v>
      </c>
      <c r="J231" s="26">
        <f t="shared" si="23"/>
        <v>2789.918699186992</v>
      </c>
      <c r="K231" s="20">
        <f t="shared" si="20"/>
        <v>123</v>
      </c>
      <c r="L231" s="4">
        <v>8991</v>
      </c>
      <c r="M231" s="4">
        <v>0</v>
      </c>
      <c r="N231" s="4">
        <v>24</v>
      </c>
      <c r="O231" s="4">
        <v>9015</v>
      </c>
      <c r="P231" s="4">
        <v>144</v>
      </c>
      <c r="Q231" s="4">
        <v>156</v>
      </c>
      <c r="R231" s="4">
        <v>0</v>
      </c>
      <c r="S231" s="4">
        <v>0</v>
      </c>
      <c r="T231" s="4">
        <v>40</v>
      </c>
      <c r="U231" s="4">
        <v>340</v>
      </c>
      <c r="V231" s="4">
        <v>0</v>
      </c>
      <c r="W231" s="4">
        <v>0</v>
      </c>
      <c r="X231" s="4">
        <v>50</v>
      </c>
      <c r="Y231" s="4">
        <v>50</v>
      </c>
      <c r="Z231" s="4">
        <v>50</v>
      </c>
      <c r="AA231" s="4">
        <v>0</v>
      </c>
      <c r="AB231" s="4">
        <v>50</v>
      </c>
      <c r="AC231" s="2">
        <v>9455</v>
      </c>
      <c r="AD231">
        <v>123</v>
      </c>
      <c r="AE231" s="1">
        <v>76.87</v>
      </c>
      <c r="AF231">
        <v>0</v>
      </c>
      <c r="AG231">
        <v>0</v>
      </c>
      <c r="AH231">
        <v>0</v>
      </c>
      <c r="AI231">
        <v>0</v>
      </c>
      <c r="AJ231">
        <v>0</v>
      </c>
      <c r="AK231">
        <v>0</v>
      </c>
      <c r="AL231">
        <v>100</v>
      </c>
      <c r="AM231">
        <v>0</v>
      </c>
      <c r="AN231">
        <v>0</v>
      </c>
      <c r="AO231">
        <v>0</v>
      </c>
      <c r="AP231">
        <v>0</v>
      </c>
      <c r="AQ231">
        <v>0</v>
      </c>
      <c r="AR231">
        <v>0</v>
      </c>
      <c r="AS231">
        <v>0</v>
      </c>
      <c r="AT231">
        <v>0</v>
      </c>
      <c r="AU231">
        <v>0</v>
      </c>
      <c r="AV231">
        <v>0</v>
      </c>
      <c r="AW231">
        <v>0</v>
      </c>
      <c r="AX231">
        <v>0</v>
      </c>
      <c r="AY231">
        <v>100</v>
      </c>
      <c r="AZ231">
        <v>0</v>
      </c>
      <c r="BA231">
        <v>0</v>
      </c>
      <c r="BB231">
        <v>0</v>
      </c>
      <c r="BC231">
        <v>0.21</v>
      </c>
      <c r="BD231">
        <v>0.21</v>
      </c>
      <c r="BE231" s="2">
        <v>100.21</v>
      </c>
      <c r="BF231" s="4">
        <v>123</v>
      </c>
      <c r="BG231" s="1">
        <v>0.81</v>
      </c>
      <c r="BH231">
        <v>1</v>
      </c>
      <c r="BI231">
        <v>1</v>
      </c>
      <c r="BJ231" s="3">
        <v>77.68</v>
      </c>
    </row>
    <row r="232" spans="1:62" ht="12.75">
      <c r="A232">
        <v>333</v>
      </c>
      <c r="B232" t="s">
        <v>363</v>
      </c>
      <c r="C232" t="s">
        <v>490</v>
      </c>
      <c r="D232" s="14">
        <v>146000</v>
      </c>
      <c r="E232" s="4">
        <f t="shared" si="21"/>
        <v>33468</v>
      </c>
      <c r="F232" s="4">
        <f t="shared" si="22"/>
        <v>368.59030837004406</v>
      </c>
      <c r="G232" s="14">
        <v>164868</v>
      </c>
      <c r="H232" s="16">
        <f t="shared" si="18"/>
        <v>4874</v>
      </c>
      <c r="I232" s="26">
        <f t="shared" si="19"/>
        <v>33.82601559294214</v>
      </c>
      <c r="J232" s="26">
        <f t="shared" si="23"/>
        <v>1815.726872246696</v>
      </c>
      <c r="K232" s="20">
        <f t="shared" si="20"/>
        <v>90.8</v>
      </c>
      <c r="L232" s="4">
        <v>3690</v>
      </c>
      <c r="M232" s="4">
        <v>894</v>
      </c>
      <c r="N232" s="4">
        <v>18</v>
      </c>
      <c r="O232" s="4">
        <v>4602</v>
      </c>
      <c r="P232" s="4">
        <v>48</v>
      </c>
      <c r="Q232" s="4">
        <v>96</v>
      </c>
      <c r="R232" s="4">
        <v>28</v>
      </c>
      <c r="S232" s="4">
        <v>0</v>
      </c>
      <c r="T232" s="4">
        <v>0</v>
      </c>
      <c r="U232" s="4">
        <v>172</v>
      </c>
      <c r="V232" s="4">
        <v>0</v>
      </c>
      <c r="W232" s="4">
        <v>0</v>
      </c>
      <c r="X232" s="4">
        <v>50</v>
      </c>
      <c r="Y232" s="4">
        <v>50</v>
      </c>
      <c r="Z232" s="4">
        <v>50</v>
      </c>
      <c r="AA232" s="4">
        <v>0</v>
      </c>
      <c r="AB232" s="4">
        <v>50</v>
      </c>
      <c r="AC232" s="2">
        <v>4874</v>
      </c>
      <c r="AD232">
        <v>90.8</v>
      </c>
      <c r="AE232" s="1">
        <v>53.68</v>
      </c>
      <c r="AF232">
        <v>0</v>
      </c>
      <c r="AG232">
        <v>0</v>
      </c>
      <c r="AH232">
        <v>0</v>
      </c>
      <c r="AI232">
        <v>0</v>
      </c>
      <c r="AJ232">
        <v>0</v>
      </c>
      <c r="AK232">
        <v>0</v>
      </c>
      <c r="AL232">
        <v>0</v>
      </c>
      <c r="AM232">
        <v>0</v>
      </c>
      <c r="AN232">
        <v>0</v>
      </c>
      <c r="AO232">
        <v>0</v>
      </c>
      <c r="AP232">
        <v>0</v>
      </c>
      <c r="AQ232">
        <v>0</v>
      </c>
      <c r="AR232">
        <v>0</v>
      </c>
      <c r="AS232">
        <v>0</v>
      </c>
      <c r="AT232">
        <v>0</v>
      </c>
      <c r="AU232">
        <v>0</v>
      </c>
      <c r="AV232">
        <v>0</v>
      </c>
      <c r="AW232">
        <v>0</v>
      </c>
      <c r="AX232">
        <v>0</v>
      </c>
      <c r="AY232">
        <v>0</v>
      </c>
      <c r="AZ232">
        <v>0</v>
      </c>
      <c r="BA232">
        <v>0</v>
      </c>
      <c r="BB232">
        <v>0</v>
      </c>
      <c r="BC232">
        <v>0</v>
      </c>
      <c r="BD232">
        <v>0</v>
      </c>
      <c r="BE232" s="2">
        <v>0</v>
      </c>
      <c r="BF232" s="4">
        <v>90.8</v>
      </c>
      <c r="BG232" s="1">
        <v>0</v>
      </c>
      <c r="BH232">
        <v>1</v>
      </c>
      <c r="BI232">
        <v>1</v>
      </c>
      <c r="BJ232" s="3">
        <v>53.68</v>
      </c>
    </row>
    <row r="233" spans="1:62" ht="12.75">
      <c r="A233">
        <v>1071</v>
      </c>
      <c r="B233" t="s">
        <v>363</v>
      </c>
      <c r="C233" t="s">
        <v>251</v>
      </c>
      <c r="D233" s="14">
        <v>109000</v>
      </c>
      <c r="E233" s="4">
        <f t="shared" si="21"/>
        <v>2180</v>
      </c>
      <c r="F233" s="4">
        <f t="shared" si="22"/>
        <v>33.641975308641975</v>
      </c>
      <c r="G233" s="14">
        <v>100280</v>
      </c>
      <c r="H233" s="16">
        <f t="shared" si="18"/>
        <v>5168</v>
      </c>
      <c r="I233" s="26">
        <f t="shared" si="19"/>
        <v>19.404024767801857</v>
      </c>
      <c r="J233" s="26">
        <f t="shared" si="23"/>
        <v>1547.530864197531</v>
      </c>
      <c r="K233" s="20">
        <f t="shared" si="20"/>
        <v>64.8</v>
      </c>
      <c r="L233" s="4">
        <v>4847</v>
      </c>
      <c r="M233" s="4">
        <v>54</v>
      </c>
      <c r="N233" s="4">
        <v>36</v>
      </c>
      <c r="O233" s="4">
        <v>4937</v>
      </c>
      <c r="P233" s="4">
        <v>24</v>
      </c>
      <c r="Q233" s="4">
        <v>36</v>
      </c>
      <c r="R233" s="4">
        <v>21</v>
      </c>
      <c r="S233" s="4">
        <v>0</v>
      </c>
      <c r="T233" s="4">
        <v>0</v>
      </c>
      <c r="U233" s="4">
        <v>81</v>
      </c>
      <c r="V233" s="4">
        <v>0</v>
      </c>
      <c r="W233" s="4">
        <v>0</v>
      </c>
      <c r="X233" s="4">
        <v>50</v>
      </c>
      <c r="Y233" s="4">
        <v>50</v>
      </c>
      <c r="Z233" s="4">
        <v>100</v>
      </c>
      <c r="AA233" s="4">
        <v>0</v>
      </c>
      <c r="AB233" s="4">
        <v>100</v>
      </c>
      <c r="AC233" s="2">
        <v>5168</v>
      </c>
      <c r="AD233">
        <v>64.8</v>
      </c>
      <c r="AE233" s="1">
        <v>79.75</v>
      </c>
      <c r="AF233">
        <v>0</v>
      </c>
      <c r="AG233">
        <v>0</v>
      </c>
      <c r="AH233">
        <v>0</v>
      </c>
      <c r="AI233">
        <v>0</v>
      </c>
      <c r="AJ233">
        <v>0</v>
      </c>
      <c r="AK233">
        <v>0</v>
      </c>
      <c r="AL233">
        <v>0</v>
      </c>
      <c r="AM233">
        <v>0</v>
      </c>
      <c r="AN233">
        <v>0</v>
      </c>
      <c r="AO233">
        <v>0</v>
      </c>
      <c r="AP233">
        <v>0</v>
      </c>
      <c r="AQ233">
        <v>0</v>
      </c>
      <c r="AR233">
        <v>0</v>
      </c>
      <c r="AS233">
        <v>0</v>
      </c>
      <c r="AT233">
        <v>0</v>
      </c>
      <c r="AU233">
        <v>0</v>
      </c>
      <c r="AV233">
        <v>0</v>
      </c>
      <c r="AW233">
        <v>0</v>
      </c>
      <c r="AX233">
        <v>0</v>
      </c>
      <c r="AY233">
        <v>0</v>
      </c>
      <c r="AZ233">
        <v>0</v>
      </c>
      <c r="BA233">
        <v>0</v>
      </c>
      <c r="BB233">
        <v>0</v>
      </c>
      <c r="BC233">
        <v>0</v>
      </c>
      <c r="BD233">
        <v>0</v>
      </c>
      <c r="BE233" s="2">
        <v>0</v>
      </c>
      <c r="BF233" s="4">
        <v>64.8</v>
      </c>
      <c r="BG233" s="1">
        <v>0</v>
      </c>
      <c r="BH233">
        <v>1</v>
      </c>
      <c r="BI233">
        <v>1</v>
      </c>
      <c r="BJ233" s="3">
        <v>79.75</v>
      </c>
    </row>
    <row r="234" spans="1:62" ht="12.75">
      <c r="A234">
        <v>1227</v>
      </c>
      <c r="B234" t="s">
        <v>363</v>
      </c>
      <c r="C234" t="s">
        <v>59</v>
      </c>
      <c r="D234" s="14">
        <v>79000</v>
      </c>
      <c r="E234" s="4">
        <f t="shared" si="21"/>
        <v>1580</v>
      </c>
      <c r="F234" s="4">
        <f t="shared" si="22"/>
        <v>24.9211356466877</v>
      </c>
      <c r="G234" s="14">
        <v>72680</v>
      </c>
      <c r="H234" s="16">
        <f t="shared" si="18"/>
        <v>3862</v>
      </c>
      <c r="I234" s="26">
        <f t="shared" si="19"/>
        <v>18.81926462972553</v>
      </c>
      <c r="J234" s="26">
        <f t="shared" si="23"/>
        <v>1146.372239747634</v>
      </c>
      <c r="K234" s="20">
        <f t="shared" si="20"/>
        <v>63.4</v>
      </c>
      <c r="L234" s="4">
        <v>2954</v>
      </c>
      <c r="M234" s="4">
        <v>447</v>
      </c>
      <c r="N234" s="4">
        <v>60</v>
      </c>
      <c r="O234" s="4">
        <v>3461</v>
      </c>
      <c r="P234" s="4">
        <v>60</v>
      </c>
      <c r="Q234" s="4">
        <v>12</v>
      </c>
      <c r="R234" s="4">
        <v>49</v>
      </c>
      <c r="S234" s="4">
        <v>0</v>
      </c>
      <c r="T234" s="4">
        <v>20</v>
      </c>
      <c r="U234" s="4">
        <v>141</v>
      </c>
      <c r="V234" s="4">
        <v>0</v>
      </c>
      <c r="W234" s="4">
        <v>0</v>
      </c>
      <c r="X234" s="4">
        <v>0</v>
      </c>
      <c r="Y234" s="4">
        <v>0</v>
      </c>
      <c r="Z234" s="4">
        <v>50</v>
      </c>
      <c r="AA234" s="4">
        <v>150</v>
      </c>
      <c r="AB234" s="4">
        <v>200</v>
      </c>
      <c r="AC234" s="2">
        <v>3802</v>
      </c>
      <c r="AD234">
        <v>63.4</v>
      </c>
      <c r="AE234" s="1">
        <v>59.97</v>
      </c>
      <c r="AF234">
        <v>0</v>
      </c>
      <c r="AG234">
        <v>0</v>
      </c>
      <c r="AH234">
        <v>0</v>
      </c>
      <c r="AI234">
        <v>0</v>
      </c>
      <c r="AJ234">
        <v>0</v>
      </c>
      <c r="AK234">
        <v>0</v>
      </c>
      <c r="AL234">
        <v>50</v>
      </c>
      <c r="AM234">
        <v>0</v>
      </c>
      <c r="AN234">
        <v>10</v>
      </c>
      <c r="AO234">
        <v>0</v>
      </c>
      <c r="AP234">
        <v>0</v>
      </c>
      <c r="AQ234">
        <v>0</v>
      </c>
      <c r="AR234">
        <v>0</v>
      </c>
      <c r="AS234">
        <v>0</v>
      </c>
      <c r="AT234">
        <v>0</v>
      </c>
      <c r="AU234">
        <v>0</v>
      </c>
      <c r="AV234">
        <v>0</v>
      </c>
      <c r="AW234">
        <v>0</v>
      </c>
      <c r="AX234">
        <v>0</v>
      </c>
      <c r="AY234">
        <v>60</v>
      </c>
      <c r="AZ234">
        <v>0</v>
      </c>
      <c r="BA234">
        <v>0</v>
      </c>
      <c r="BB234">
        <v>0</v>
      </c>
      <c r="BC234">
        <v>0</v>
      </c>
      <c r="BD234">
        <v>0</v>
      </c>
      <c r="BE234" s="2">
        <v>60</v>
      </c>
      <c r="BF234" s="4">
        <v>63.4</v>
      </c>
      <c r="BG234" s="1">
        <v>0.95</v>
      </c>
      <c r="BH234">
        <v>1</v>
      </c>
      <c r="BI234">
        <v>1</v>
      </c>
      <c r="BJ234" s="3">
        <v>60.91</v>
      </c>
    </row>
    <row r="235" spans="1:62" ht="12.75">
      <c r="A235">
        <v>78</v>
      </c>
      <c r="B235" t="s">
        <v>332</v>
      </c>
      <c r="C235" t="s">
        <v>393</v>
      </c>
      <c r="D235" s="14">
        <v>13455000</v>
      </c>
      <c r="E235" s="4">
        <f t="shared" si="21"/>
        <v>567983</v>
      </c>
      <c r="F235" s="4">
        <f t="shared" si="22"/>
        <v>8114.042857142857</v>
      </c>
      <c r="G235" s="14">
        <v>12677483</v>
      </c>
      <c r="H235" s="16">
        <f t="shared" si="18"/>
        <v>7891.4</v>
      </c>
      <c r="I235" s="26">
        <f t="shared" si="19"/>
        <v>1606.4935245963961</v>
      </c>
      <c r="J235" s="28">
        <f t="shared" si="23"/>
        <v>181106.9</v>
      </c>
      <c r="K235" s="20">
        <f t="shared" si="20"/>
        <v>70</v>
      </c>
      <c r="L235" s="4">
        <v>6720</v>
      </c>
      <c r="M235" s="4">
        <v>0</v>
      </c>
      <c r="N235" s="4">
        <v>0</v>
      </c>
      <c r="O235" s="4">
        <v>6720</v>
      </c>
      <c r="P235" s="4">
        <v>0</v>
      </c>
      <c r="Q235" s="4">
        <v>0</v>
      </c>
      <c r="R235" s="4">
        <v>0</v>
      </c>
      <c r="S235" s="4">
        <v>0</v>
      </c>
      <c r="T235" s="4">
        <v>3</v>
      </c>
      <c r="U235" s="4">
        <v>3</v>
      </c>
      <c r="V235" s="4">
        <v>0</v>
      </c>
      <c r="W235" s="4">
        <v>0</v>
      </c>
      <c r="X235" s="4">
        <v>150</v>
      </c>
      <c r="Y235" s="4">
        <v>150</v>
      </c>
      <c r="Z235" s="4">
        <v>100</v>
      </c>
      <c r="AA235" s="4">
        <v>300</v>
      </c>
      <c r="AB235" s="4">
        <v>400</v>
      </c>
      <c r="AC235" s="2">
        <v>7273</v>
      </c>
      <c r="AD235">
        <v>70</v>
      </c>
      <c r="AE235" s="1">
        <v>103.9</v>
      </c>
      <c r="AF235">
        <v>372.18</v>
      </c>
      <c r="AG235">
        <v>372.18</v>
      </c>
      <c r="AH235">
        <v>20</v>
      </c>
      <c r="AI235">
        <v>0</v>
      </c>
      <c r="AJ235">
        <v>20</v>
      </c>
      <c r="AK235">
        <v>0</v>
      </c>
      <c r="AL235">
        <v>175</v>
      </c>
      <c r="AM235">
        <v>0</v>
      </c>
      <c r="AN235">
        <v>50</v>
      </c>
      <c r="AO235">
        <v>0</v>
      </c>
      <c r="AP235">
        <v>0</v>
      </c>
      <c r="AQ235">
        <v>0</v>
      </c>
      <c r="AR235">
        <v>0</v>
      </c>
      <c r="AS235">
        <v>0</v>
      </c>
      <c r="AT235">
        <v>0</v>
      </c>
      <c r="AU235">
        <v>0</v>
      </c>
      <c r="AV235">
        <v>0</v>
      </c>
      <c r="AW235">
        <v>0</v>
      </c>
      <c r="AX235">
        <v>0</v>
      </c>
      <c r="AY235">
        <v>225</v>
      </c>
      <c r="AZ235">
        <v>0</v>
      </c>
      <c r="BA235">
        <v>0</v>
      </c>
      <c r="BB235">
        <v>0</v>
      </c>
      <c r="BC235">
        <v>1.22</v>
      </c>
      <c r="BD235">
        <v>1.22</v>
      </c>
      <c r="BE235" s="2">
        <v>618.4</v>
      </c>
      <c r="BF235" s="4">
        <v>70</v>
      </c>
      <c r="BG235" s="1">
        <v>8.83</v>
      </c>
      <c r="BH235">
        <v>1</v>
      </c>
      <c r="BI235">
        <v>1</v>
      </c>
      <c r="BJ235" s="3">
        <v>112.73</v>
      </c>
    </row>
    <row r="236" spans="1:62" ht="12.75">
      <c r="A236">
        <v>54</v>
      </c>
      <c r="B236" t="s">
        <v>332</v>
      </c>
      <c r="C236" t="s">
        <v>380</v>
      </c>
      <c r="D236" s="14">
        <v>800000</v>
      </c>
      <c r="E236" s="4">
        <f t="shared" si="21"/>
        <v>56536</v>
      </c>
      <c r="F236" s="4">
        <f t="shared" si="22"/>
        <v>10095.714285714286</v>
      </c>
      <c r="G236" s="14">
        <v>776536</v>
      </c>
      <c r="H236" s="16">
        <f t="shared" si="18"/>
        <v>544</v>
      </c>
      <c r="I236" s="26">
        <f t="shared" si="19"/>
        <v>1427.4558823529412</v>
      </c>
      <c r="J236" s="28">
        <f t="shared" si="23"/>
        <v>138667.14285714287</v>
      </c>
      <c r="K236" s="20">
        <f t="shared" si="20"/>
        <v>5.6</v>
      </c>
      <c r="L236" s="4">
        <v>544</v>
      </c>
      <c r="M236" s="4">
        <v>0</v>
      </c>
      <c r="N236" s="4">
        <v>0</v>
      </c>
      <c r="O236" s="4">
        <v>544</v>
      </c>
      <c r="P236" s="4">
        <v>0</v>
      </c>
      <c r="Q236" s="4">
        <v>0</v>
      </c>
      <c r="R236" s="4">
        <v>0</v>
      </c>
      <c r="S236" s="4">
        <v>0</v>
      </c>
      <c r="T236" s="4">
        <v>0</v>
      </c>
      <c r="U236" s="4">
        <v>0</v>
      </c>
      <c r="V236" s="4">
        <v>0</v>
      </c>
      <c r="W236" s="4">
        <v>0</v>
      </c>
      <c r="X236" s="4">
        <v>0</v>
      </c>
      <c r="Y236" s="4">
        <v>0</v>
      </c>
      <c r="Z236" s="4">
        <v>0</v>
      </c>
      <c r="AA236" s="4">
        <v>0</v>
      </c>
      <c r="AB236" s="4">
        <v>0</v>
      </c>
      <c r="AC236" s="2">
        <v>544</v>
      </c>
      <c r="AD236">
        <v>5.6</v>
      </c>
      <c r="AE236" s="1">
        <v>97.14</v>
      </c>
      <c r="AF236">
        <v>0</v>
      </c>
      <c r="AG236">
        <v>0</v>
      </c>
      <c r="AH236">
        <v>0</v>
      </c>
      <c r="AI236">
        <v>0</v>
      </c>
      <c r="AJ236">
        <v>0</v>
      </c>
      <c r="AK236">
        <v>0</v>
      </c>
      <c r="AL236">
        <v>0</v>
      </c>
      <c r="AM236">
        <v>0</v>
      </c>
      <c r="AN236">
        <v>0</v>
      </c>
      <c r="AO236">
        <v>0</v>
      </c>
      <c r="AP236">
        <v>0</v>
      </c>
      <c r="AQ236">
        <v>0</v>
      </c>
      <c r="AR236">
        <v>0</v>
      </c>
      <c r="AS236">
        <v>0</v>
      </c>
      <c r="AT236">
        <v>0</v>
      </c>
      <c r="AU236">
        <v>0</v>
      </c>
      <c r="AV236">
        <v>0</v>
      </c>
      <c r="AW236">
        <v>0</v>
      </c>
      <c r="AX236">
        <v>0</v>
      </c>
      <c r="AY236">
        <v>0</v>
      </c>
      <c r="AZ236">
        <v>0</v>
      </c>
      <c r="BA236">
        <v>0</v>
      </c>
      <c r="BB236">
        <v>0</v>
      </c>
      <c r="BC236">
        <v>0</v>
      </c>
      <c r="BD236">
        <v>0</v>
      </c>
      <c r="BE236" s="2">
        <v>0</v>
      </c>
      <c r="BF236" s="4">
        <v>5.6</v>
      </c>
      <c r="BG236" s="1">
        <v>0</v>
      </c>
      <c r="BH236">
        <v>1</v>
      </c>
      <c r="BI236">
        <v>1</v>
      </c>
      <c r="BJ236" s="3">
        <v>97.14</v>
      </c>
    </row>
    <row r="237" spans="1:62" ht="12.75">
      <c r="A237">
        <v>2</v>
      </c>
      <c r="B237" t="s">
        <v>332</v>
      </c>
      <c r="C237" t="s">
        <v>333</v>
      </c>
      <c r="D237" s="14">
        <v>6134000</v>
      </c>
      <c r="E237" s="4">
        <f t="shared" si="21"/>
        <v>127145</v>
      </c>
      <c r="F237" s="4">
        <f t="shared" si="22"/>
        <v>3417.876344086021</v>
      </c>
      <c r="G237" s="14">
        <v>5647745</v>
      </c>
      <c r="H237" s="16">
        <f t="shared" si="18"/>
        <v>3990.86</v>
      </c>
      <c r="I237" s="26">
        <f t="shared" si="19"/>
        <v>1415.1699132517804</v>
      </c>
      <c r="J237" s="28">
        <f t="shared" si="23"/>
        <v>151821.10215053763</v>
      </c>
      <c r="K237" s="20">
        <f t="shared" si="20"/>
        <v>37.2</v>
      </c>
      <c r="L237" s="4">
        <v>3640</v>
      </c>
      <c r="M237" s="4">
        <v>0</v>
      </c>
      <c r="N237" s="4">
        <v>0</v>
      </c>
      <c r="O237" s="4">
        <v>3640</v>
      </c>
      <c r="P237" s="4">
        <v>0</v>
      </c>
      <c r="Q237" s="4">
        <v>0</v>
      </c>
      <c r="R237" s="4">
        <v>0</v>
      </c>
      <c r="S237" s="4">
        <v>0</v>
      </c>
      <c r="T237" s="4">
        <v>30</v>
      </c>
      <c r="U237" s="4">
        <v>30</v>
      </c>
      <c r="V237" s="4">
        <v>0</v>
      </c>
      <c r="W237" s="4">
        <v>0</v>
      </c>
      <c r="X237" s="4">
        <v>0</v>
      </c>
      <c r="Y237" s="4">
        <v>0</v>
      </c>
      <c r="Z237" s="4">
        <v>50</v>
      </c>
      <c r="AA237" s="4">
        <v>150</v>
      </c>
      <c r="AB237" s="4">
        <v>200</v>
      </c>
      <c r="AC237" s="2">
        <v>3870</v>
      </c>
      <c r="AD237">
        <v>37.2</v>
      </c>
      <c r="AE237" s="1">
        <v>104.03</v>
      </c>
      <c r="AF237">
        <v>120.86</v>
      </c>
      <c r="AG237">
        <v>120.86</v>
      </c>
      <c r="AH237">
        <v>0</v>
      </c>
      <c r="AI237">
        <v>0</v>
      </c>
      <c r="AJ237">
        <v>0</v>
      </c>
      <c r="AK237">
        <v>0</v>
      </c>
      <c r="AL237">
        <v>0</v>
      </c>
      <c r="AM237">
        <v>0</v>
      </c>
      <c r="AN237">
        <v>0</v>
      </c>
      <c r="AO237">
        <v>0</v>
      </c>
      <c r="AP237">
        <v>0</v>
      </c>
      <c r="AQ237">
        <v>0</v>
      </c>
      <c r="AR237">
        <v>0</v>
      </c>
      <c r="AS237">
        <v>0</v>
      </c>
      <c r="AT237">
        <v>0</v>
      </c>
      <c r="AU237">
        <v>0</v>
      </c>
      <c r="AV237">
        <v>0</v>
      </c>
      <c r="AW237">
        <v>0</v>
      </c>
      <c r="AX237">
        <v>0</v>
      </c>
      <c r="AY237">
        <v>0</v>
      </c>
      <c r="AZ237">
        <v>0</v>
      </c>
      <c r="BA237">
        <v>0</v>
      </c>
      <c r="BB237">
        <v>0</v>
      </c>
      <c r="BC237">
        <v>0</v>
      </c>
      <c r="BD237">
        <v>0</v>
      </c>
      <c r="BE237" s="2">
        <v>120.86</v>
      </c>
      <c r="BF237" s="4">
        <v>37.2</v>
      </c>
      <c r="BG237" s="1">
        <v>3.25</v>
      </c>
      <c r="BH237">
        <v>1</v>
      </c>
      <c r="BI237">
        <v>1</v>
      </c>
      <c r="BJ237" s="3">
        <v>107.28</v>
      </c>
    </row>
    <row r="238" spans="1:62" ht="12.75">
      <c r="A238">
        <v>27</v>
      </c>
      <c r="B238" t="s">
        <v>332</v>
      </c>
      <c r="C238" t="s">
        <v>357</v>
      </c>
      <c r="D238" s="14">
        <v>21308000</v>
      </c>
      <c r="E238" s="4">
        <f t="shared" si="21"/>
        <v>1201332</v>
      </c>
      <c r="F238" s="4">
        <f t="shared" si="22"/>
        <v>8568.701854493582</v>
      </c>
      <c r="G238" s="14">
        <v>20378532</v>
      </c>
      <c r="H238" s="16">
        <f t="shared" si="18"/>
        <v>17811.02</v>
      </c>
      <c r="I238" s="26">
        <f t="shared" si="19"/>
        <v>1144.1530019055617</v>
      </c>
      <c r="J238" s="28">
        <f t="shared" si="23"/>
        <v>145353.29529243938</v>
      </c>
      <c r="K238" s="20">
        <f t="shared" si="20"/>
        <v>140.2</v>
      </c>
      <c r="L238" s="4">
        <v>13536</v>
      </c>
      <c r="M238" s="4">
        <v>0</v>
      </c>
      <c r="N238" s="4">
        <v>52</v>
      </c>
      <c r="O238" s="4">
        <v>13588</v>
      </c>
      <c r="P238" s="4">
        <v>0</v>
      </c>
      <c r="Q238" s="4">
        <v>0</v>
      </c>
      <c r="R238" s="4">
        <v>0</v>
      </c>
      <c r="S238" s="4">
        <v>0</v>
      </c>
      <c r="T238" s="4">
        <v>190</v>
      </c>
      <c r="U238" s="4">
        <v>190</v>
      </c>
      <c r="V238" s="4">
        <v>150</v>
      </c>
      <c r="W238" s="4">
        <v>300</v>
      </c>
      <c r="X238" s="4">
        <v>600</v>
      </c>
      <c r="Y238" s="4">
        <v>1050</v>
      </c>
      <c r="Z238" s="4">
        <v>50</v>
      </c>
      <c r="AA238" s="4">
        <v>150</v>
      </c>
      <c r="AB238" s="4">
        <v>200</v>
      </c>
      <c r="AC238" s="2">
        <v>15028</v>
      </c>
      <c r="AD238">
        <v>140.2</v>
      </c>
      <c r="AE238" s="1">
        <v>107.19</v>
      </c>
      <c r="AF238">
        <v>2413.02</v>
      </c>
      <c r="AG238">
        <v>2413.02</v>
      </c>
      <c r="AH238">
        <v>0</v>
      </c>
      <c r="AI238">
        <v>0</v>
      </c>
      <c r="AJ238">
        <v>0</v>
      </c>
      <c r="AK238">
        <v>0</v>
      </c>
      <c r="AL238">
        <v>25</v>
      </c>
      <c r="AM238">
        <v>0</v>
      </c>
      <c r="AN238">
        <v>230</v>
      </c>
      <c r="AO238">
        <v>0</v>
      </c>
      <c r="AP238">
        <v>70</v>
      </c>
      <c r="AQ238">
        <v>45</v>
      </c>
      <c r="AR238">
        <v>0</v>
      </c>
      <c r="AS238">
        <v>0</v>
      </c>
      <c r="AT238">
        <v>0</v>
      </c>
      <c r="AU238">
        <v>0</v>
      </c>
      <c r="AV238">
        <v>0</v>
      </c>
      <c r="AW238">
        <v>0</v>
      </c>
      <c r="AX238">
        <v>0</v>
      </c>
      <c r="AY238">
        <v>370</v>
      </c>
      <c r="AZ238">
        <v>0</v>
      </c>
      <c r="BA238">
        <v>0</v>
      </c>
      <c r="BB238">
        <v>0</v>
      </c>
      <c r="BC238">
        <v>0</v>
      </c>
      <c r="BD238">
        <v>0</v>
      </c>
      <c r="BE238" s="2">
        <v>2783.02</v>
      </c>
      <c r="BF238" s="4">
        <v>140.2</v>
      </c>
      <c r="BG238" s="1">
        <v>19.85</v>
      </c>
      <c r="BH238">
        <v>1</v>
      </c>
      <c r="BI238">
        <v>1</v>
      </c>
      <c r="BJ238" s="3">
        <v>127.04</v>
      </c>
    </row>
    <row r="239" spans="1:62" ht="12.75">
      <c r="A239">
        <v>26</v>
      </c>
      <c r="B239" t="s">
        <v>332</v>
      </c>
      <c r="C239" t="s">
        <v>356</v>
      </c>
      <c r="D239" s="14">
        <v>7703000</v>
      </c>
      <c r="E239" s="4">
        <f t="shared" si="21"/>
        <v>750688</v>
      </c>
      <c r="F239" s="4">
        <f t="shared" si="22"/>
        <v>11877.974683544304</v>
      </c>
      <c r="G239" s="14">
        <v>7683388</v>
      </c>
      <c r="H239" s="16">
        <f t="shared" si="18"/>
        <v>6925.39</v>
      </c>
      <c r="I239" s="26">
        <f t="shared" si="19"/>
        <v>1109.4520308603558</v>
      </c>
      <c r="J239" s="28">
        <f t="shared" si="23"/>
        <v>121572.59493670886</v>
      </c>
      <c r="K239" s="20">
        <f t="shared" si="20"/>
        <v>63.2</v>
      </c>
      <c r="L239" s="4">
        <v>6080</v>
      </c>
      <c r="M239" s="4">
        <v>0</v>
      </c>
      <c r="N239" s="4">
        <v>0</v>
      </c>
      <c r="O239" s="4">
        <v>6080</v>
      </c>
      <c r="P239" s="4">
        <v>0</v>
      </c>
      <c r="Q239" s="4">
        <v>0</v>
      </c>
      <c r="R239" s="4">
        <v>0</v>
      </c>
      <c r="S239" s="4">
        <v>0</v>
      </c>
      <c r="T239" s="4">
        <v>110</v>
      </c>
      <c r="U239" s="4">
        <v>110</v>
      </c>
      <c r="V239" s="4">
        <v>0</v>
      </c>
      <c r="W239" s="4">
        <v>150</v>
      </c>
      <c r="X239" s="4">
        <v>150</v>
      </c>
      <c r="Y239" s="4">
        <v>300</v>
      </c>
      <c r="Z239" s="4">
        <v>50</v>
      </c>
      <c r="AA239" s="4">
        <v>150</v>
      </c>
      <c r="AB239" s="4">
        <v>200</v>
      </c>
      <c r="AC239" s="2">
        <v>6690</v>
      </c>
      <c r="AD239">
        <v>63.2</v>
      </c>
      <c r="AE239" s="1">
        <v>105.85</v>
      </c>
      <c r="AF239">
        <v>190.39</v>
      </c>
      <c r="AG239">
        <v>190.39</v>
      </c>
      <c r="AH239">
        <v>0</v>
      </c>
      <c r="AI239">
        <v>0</v>
      </c>
      <c r="AJ239">
        <v>0</v>
      </c>
      <c r="AK239">
        <v>0</v>
      </c>
      <c r="AL239">
        <v>0</v>
      </c>
      <c r="AM239">
        <v>0</v>
      </c>
      <c r="AN239">
        <v>10</v>
      </c>
      <c r="AO239">
        <v>0</v>
      </c>
      <c r="AP239">
        <v>35</v>
      </c>
      <c r="AQ239">
        <v>0</v>
      </c>
      <c r="AR239">
        <v>0</v>
      </c>
      <c r="AS239">
        <v>0</v>
      </c>
      <c r="AT239">
        <v>0</v>
      </c>
      <c r="AU239">
        <v>0</v>
      </c>
      <c r="AV239">
        <v>0</v>
      </c>
      <c r="AW239">
        <v>0</v>
      </c>
      <c r="AX239">
        <v>0</v>
      </c>
      <c r="AY239">
        <v>45</v>
      </c>
      <c r="AZ239">
        <v>0</v>
      </c>
      <c r="BA239">
        <v>0</v>
      </c>
      <c r="BB239">
        <v>0</v>
      </c>
      <c r="BC239">
        <v>0</v>
      </c>
      <c r="BD239">
        <v>0</v>
      </c>
      <c r="BE239" s="2">
        <v>235.39</v>
      </c>
      <c r="BF239" s="4">
        <v>63.2</v>
      </c>
      <c r="BG239" s="1">
        <v>3.72</v>
      </c>
      <c r="BH239">
        <v>1</v>
      </c>
      <c r="BI239">
        <v>1</v>
      </c>
      <c r="BJ239" s="3">
        <v>109.58</v>
      </c>
    </row>
    <row r="240" spans="1:62" ht="12.75">
      <c r="A240">
        <v>173</v>
      </c>
      <c r="B240" t="s">
        <v>332</v>
      </c>
      <c r="C240" t="s">
        <v>605</v>
      </c>
      <c r="D240" s="14">
        <v>12879000</v>
      </c>
      <c r="E240" s="4">
        <f t="shared" si="21"/>
        <v>93229</v>
      </c>
      <c r="F240" s="4">
        <f t="shared" si="22"/>
        <v>770.4876033057851</v>
      </c>
      <c r="G240" s="14">
        <v>11684329</v>
      </c>
      <c r="H240" s="16">
        <f t="shared" si="18"/>
        <v>13026.99</v>
      </c>
      <c r="I240" s="26">
        <f t="shared" si="19"/>
        <v>896.9323688741605</v>
      </c>
      <c r="J240" s="26">
        <f t="shared" si="23"/>
        <v>96564.70247933884</v>
      </c>
      <c r="K240" s="20">
        <f t="shared" si="20"/>
        <v>121</v>
      </c>
      <c r="L240" s="4">
        <v>11532</v>
      </c>
      <c r="M240" s="4">
        <v>0</v>
      </c>
      <c r="N240" s="4">
        <v>0</v>
      </c>
      <c r="O240" s="4">
        <v>11532</v>
      </c>
      <c r="P240" s="4">
        <v>0</v>
      </c>
      <c r="Q240" s="4">
        <v>0</v>
      </c>
      <c r="R240" s="4">
        <v>0</v>
      </c>
      <c r="S240" s="4">
        <v>0</v>
      </c>
      <c r="T240" s="4">
        <v>0</v>
      </c>
      <c r="U240" s="4">
        <v>0</v>
      </c>
      <c r="V240" s="4">
        <v>0</v>
      </c>
      <c r="W240" s="4">
        <v>0</v>
      </c>
      <c r="X240" s="4">
        <v>900</v>
      </c>
      <c r="Y240" s="4">
        <v>900</v>
      </c>
      <c r="Z240" s="4">
        <v>50</v>
      </c>
      <c r="AA240" s="4">
        <v>150</v>
      </c>
      <c r="AB240" s="4">
        <v>200</v>
      </c>
      <c r="AC240" s="2">
        <v>12632</v>
      </c>
      <c r="AD240">
        <v>121</v>
      </c>
      <c r="AE240" s="1">
        <v>104.4</v>
      </c>
      <c r="AF240">
        <v>314.99</v>
      </c>
      <c r="AG240">
        <v>314.99</v>
      </c>
      <c r="AH240">
        <v>0</v>
      </c>
      <c r="AI240">
        <v>0</v>
      </c>
      <c r="AJ240">
        <v>0</v>
      </c>
      <c r="AK240">
        <v>0</v>
      </c>
      <c r="AL240">
        <v>50</v>
      </c>
      <c r="AM240">
        <v>0</v>
      </c>
      <c r="AN240">
        <v>30</v>
      </c>
      <c r="AO240">
        <v>0</v>
      </c>
      <c r="AP240">
        <v>0</v>
      </c>
      <c r="AQ240">
        <v>0</v>
      </c>
      <c r="AR240">
        <v>0</v>
      </c>
      <c r="AS240">
        <v>0</v>
      </c>
      <c r="AT240">
        <v>0</v>
      </c>
      <c r="AU240">
        <v>0</v>
      </c>
      <c r="AV240">
        <v>0</v>
      </c>
      <c r="AW240">
        <v>0</v>
      </c>
      <c r="AX240">
        <v>0</v>
      </c>
      <c r="AY240">
        <v>80</v>
      </c>
      <c r="AZ240">
        <v>0</v>
      </c>
      <c r="BA240">
        <v>0</v>
      </c>
      <c r="BB240">
        <v>0</v>
      </c>
      <c r="BC240">
        <v>0</v>
      </c>
      <c r="BD240">
        <v>0</v>
      </c>
      <c r="BE240" s="2">
        <v>394.99</v>
      </c>
      <c r="BF240" s="4">
        <v>121</v>
      </c>
      <c r="BG240" s="1">
        <v>3.26</v>
      </c>
      <c r="BH240">
        <v>1</v>
      </c>
      <c r="BI240">
        <v>1</v>
      </c>
      <c r="BJ240" s="3">
        <v>107.66</v>
      </c>
    </row>
    <row r="241" spans="1:62" ht="12.75">
      <c r="A241">
        <v>135</v>
      </c>
      <c r="B241" t="s">
        <v>332</v>
      </c>
      <c r="C241" t="s">
        <v>584</v>
      </c>
      <c r="D241" s="14">
        <v>20522000</v>
      </c>
      <c r="E241" s="4">
        <f t="shared" si="21"/>
        <v>2795470</v>
      </c>
      <c r="F241" s="4">
        <f t="shared" si="22"/>
        <v>14248.063200815495</v>
      </c>
      <c r="G241" s="14">
        <v>21265270</v>
      </c>
      <c r="H241" s="16">
        <f t="shared" si="18"/>
        <v>23935.56</v>
      </c>
      <c r="I241" s="26">
        <f t="shared" si="19"/>
        <v>888.4383737000512</v>
      </c>
      <c r="J241" s="28">
        <f t="shared" si="23"/>
        <v>108385.67787971458</v>
      </c>
      <c r="K241" s="20">
        <f t="shared" si="20"/>
        <v>196.2</v>
      </c>
      <c r="L241" s="4">
        <v>18856</v>
      </c>
      <c r="M241" s="4">
        <v>0</v>
      </c>
      <c r="N241" s="4">
        <v>104</v>
      </c>
      <c r="O241" s="4">
        <v>18960</v>
      </c>
      <c r="P241" s="4">
        <v>0</v>
      </c>
      <c r="Q241" s="4">
        <v>0</v>
      </c>
      <c r="R241" s="4">
        <v>0</v>
      </c>
      <c r="S241" s="4">
        <v>0</v>
      </c>
      <c r="T241" s="4">
        <v>3</v>
      </c>
      <c r="U241" s="4">
        <v>3</v>
      </c>
      <c r="V241" s="4">
        <v>0</v>
      </c>
      <c r="W241" s="4">
        <v>150</v>
      </c>
      <c r="X241" s="4">
        <v>1450</v>
      </c>
      <c r="Y241" s="4">
        <v>1600</v>
      </c>
      <c r="Z241" s="4">
        <v>50</v>
      </c>
      <c r="AA241" s="4">
        <v>150</v>
      </c>
      <c r="AB241" s="4">
        <v>200</v>
      </c>
      <c r="AC241" s="2">
        <v>20763</v>
      </c>
      <c r="AD241">
        <v>196.2</v>
      </c>
      <c r="AE241" s="1">
        <v>105.83</v>
      </c>
      <c r="AF241">
        <v>2898.58</v>
      </c>
      <c r="AG241">
        <v>2898.58</v>
      </c>
      <c r="AH241">
        <v>80</v>
      </c>
      <c r="AI241">
        <v>0</v>
      </c>
      <c r="AJ241">
        <v>80</v>
      </c>
      <c r="AK241">
        <v>50</v>
      </c>
      <c r="AL241">
        <v>0</v>
      </c>
      <c r="AM241">
        <v>0</v>
      </c>
      <c r="AN241">
        <v>80</v>
      </c>
      <c r="AO241">
        <v>35</v>
      </c>
      <c r="AP241">
        <v>0</v>
      </c>
      <c r="AQ241">
        <v>15</v>
      </c>
      <c r="AR241">
        <v>0</v>
      </c>
      <c r="AS241">
        <v>0</v>
      </c>
      <c r="AT241">
        <v>0</v>
      </c>
      <c r="AU241">
        <v>0</v>
      </c>
      <c r="AV241">
        <v>0</v>
      </c>
      <c r="AW241">
        <v>0</v>
      </c>
      <c r="AX241">
        <v>0</v>
      </c>
      <c r="AY241">
        <v>180</v>
      </c>
      <c r="AZ241">
        <v>0</v>
      </c>
      <c r="BA241">
        <v>13.98</v>
      </c>
      <c r="BB241">
        <v>13.98</v>
      </c>
      <c r="BC241">
        <v>0</v>
      </c>
      <c r="BD241">
        <v>0</v>
      </c>
      <c r="BE241" s="2">
        <v>3172.56</v>
      </c>
      <c r="BF241" s="4">
        <v>196.2</v>
      </c>
      <c r="BG241" s="1">
        <v>16.17</v>
      </c>
      <c r="BH241">
        <v>1</v>
      </c>
      <c r="BI241">
        <v>1</v>
      </c>
      <c r="BJ241" s="3">
        <v>122</v>
      </c>
    </row>
    <row r="242" spans="1:62" ht="12.75">
      <c r="A242">
        <v>74</v>
      </c>
      <c r="B242" t="s">
        <v>332</v>
      </c>
      <c r="C242" t="s">
        <v>389</v>
      </c>
      <c r="D242" s="14">
        <v>5314000</v>
      </c>
      <c r="E242" s="4">
        <f t="shared" si="21"/>
        <v>297056</v>
      </c>
      <c r="F242" s="4">
        <f t="shared" si="22"/>
        <v>8391.412429378532</v>
      </c>
      <c r="G242" s="14">
        <v>5079656</v>
      </c>
      <c r="H242" s="16">
        <f t="shared" si="18"/>
        <v>6019.68</v>
      </c>
      <c r="I242" s="26">
        <f t="shared" si="19"/>
        <v>843.8415331047497</v>
      </c>
      <c r="J242" s="28">
        <f t="shared" si="23"/>
        <v>143493.10734463276</v>
      </c>
      <c r="K242" s="20">
        <f t="shared" si="20"/>
        <v>35.4</v>
      </c>
      <c r="L242" s="4">
        <v>3196</v>
      </c>
      <c r="M242" s="4">
        <v>0</v>
      </c>
      <c r="N242" s="4">
        <v>0</v>
      </c>
      <c r="O242" s="4">
        <v>3196</v>
      </c>
      <c r="P242" s="4">
        <v>0</v>
      </c>
      <c r="Q242" s="4">
        <v>0</v>
      </c>
      <c r="R242" s="4">
        <v>0</v>
      </c>
      <c r="S242" s="4">
        <v>0</v>
      </c>
      <c r="T242" s="4">
        <v>5</v>
      </c>
      <c r="U242" s="4">
        <v>5</v>
      </c>
      <c r="V242" s="4">
        <v>0</v>
      </c>
      <c r="W242" s="4">
        <v>450</v>
      </c>
      <c r="X242" s="4">
        <v>550</v>
      </c>
      <c r="Y242" s="4">
        <v>1000</v>
      </c>
      <c r="Z242" s="4">
        <v>50</v>
      </c>
      <c r="AA242" s="4">
        <v>150</v>
      </c>
      <c r="AB242" s="4">
        <v>200</v>
      </c>
      <c r="AC242" s="2">
        <v>4401</v>
      </c>
      <c r="AD242">
        <v>35.4</v>
      </c>
      <c r="AE242" s="1">
        <v>124.32</v>
      </c>
      <c r="AF242">
        <v>1612.01</v>
      </c>
      <c r="AG242">
        <v>1612.01</v>
      </c>
      <c r="AH242">
        <v>0</v>
      </c>
      <c r="AI242">
        <v>0</v>
      </c>
      <c r="AJ242">
        <v>0</v>
      </c>
      <c r="AK242">
        <v>0</v>
      </c>
      <c r="AL242">
        <v>0</v>
      </c>
      <c r="AM242">
        <v>0</v>
      </c>
      <c r="AN242">
        <v>0</v>
      </c>
      <c r="AO242">
        <v>0</v>
      </c>
      <c r="AP242">
        <v>0</v>
      </c>
      <c r="AQ242">
        <v>0</v>
      </c>
      <c r="AR242">
        <v>0</v>
      </c>
      <c r="AS242">
        <v>0</v>
      </c>
      <c r="AT242">
        <v>0</v>
      </c>
      <c r="AU242">
        <v>0</v>
      </c>
      <c r="AV242">
        <v>0</v>
      </c>
      <c r="AW242">
        <v>0</v>
      </c>
      <c r="AX242">
        <v>0</v>
      </c>
      <c r="AY242">
        <v>0</v>
      </c>
      <c r="AZ242">
        <v>0</v>
      </c>
      <c r="BA242">
        <v>3.14</v>
      </c>
      <c r="BB242">
        <v>3.14</v>
      </c>
      <c r="BC242">
        <v>3.53</v>
      </c>
      <c r="BD242">
        <v>3.53</v>
      </c>
      <c r="BE242" s="2">
        <v>1618.68</v>
      </c>
      <c r="BF242" s="4">
        <v>35.4</v>
      </c>
      <c r="BG242" s="1">
        <v>45.73</v>
      </c>
      <c r="BH242">
        <v>1</v>
      </c>
      <c r="BI242">
        <v>1</v>
      </c>
      <c r="BJ242" s="3">
        <v>170.05</v>
      </c>
    </row>
    <row r="243" spans="1:62" ht="12.75">
      <c r="A243">
        <v>7</v>
      </c>
      <c r="B243" t="s">
        <v>332</v>
      </c>
      <c r="C243" t="s">
        <v>339</v>
      </c>
      <c r="D243" s="14">
        <v>1580000</v>
      </c>
      <c r="E243" s="4">
        <f t="shared" si="21"/>
        <v>97265</v>
      </c>
      <c r="F243" s="4">
        <f t="shared" si="22"/>
        <v>5721.470588235294</v>
      </c>
      <c r="G243" s="14">
        <v>1519265</v>
      </c>
      <c r="H243" s="16">
        <f t="shared" si="18"/>
        <v>1802.23</v>
      </c>
      <c r="I243" s="26">
        <f t="shared" si="19"/>
        <v>842.9917380134611</v>
      </c>
      <c r="J243" s="26">
        <f t="shared" si="23"/>
        <v>89368.5294117647</v>
      </c>
      <c r="K243" s="20">
        <f t="shared" si="20"/>
        <v>17</v>
      </c>
      <c r="L243" s="4">
        <v>1640</v>
      </c>
      <c r="M243" s="4">
        <v>0</v>
      </c>
      <c r="N243" s="4">
        <v>0</v>
      </c>
      <c r="O243" s="4">
        <v>1640</v>
      </c>
      <c r="P243" s="4">
        <v>0</v>
      </c>
      <c r="Q243" s="4">
        <v>0</v>
      </c>
      <c r="R243" s="4">
        <v>0</v>
      </c>
      <c r="S243" s="4">
        <v>0</v>
      </c>
      <c r="T243" s="4">
        <v>0</v>
      </c>
      <c r="U243" s="4">
        <v>0</v>
      </c>
      <c r="V243" s="4">
        <v>0</v>
      </c>
      <c r="W243" s="4">
        <v>0</v>
      </c>
      <c r="X243" s="4">
        <v>50</v>
      </c>
      <c r="Y243" s="4">
        <v>50</v>
      </c>
      <c r="Z243" s="4">
        <v>0</v>
      </c>
      <c r="AA243" s="4">
        <v>0</v>
      </c>
      <c r="AB243" s="4">
        <v>0</v>
      </c>
      <c r="AC243" s="2">
        <v>1690</v>
      </c>
      <c r="AD243">
        <v>17</v>
      </c>
      <c r="AE243" s="1">
        <v>99.41</v>
      </c>
      <c r="AF243">
        <v>112.23</v>
      </c>
      <c r="AG243">
        <v>112.23</v>
      </c>
      <c r="AH243">
        <v>0</v>
      </c>
      <c r="AI243">
        <v>0</v>
      </c>
      <c r="AJ243">
        <v>0</v>
      </c>
      <c r="AK243">
        <v>0</v>
      </c>
      <c r="AL243">
        <v>0</v>
      </c>
      <c r="AM243">
        <v>0</v>
      </c>
      <c r="AN243">
        <v>0</v>
      </c>
      <c r="AO243">
        <v>0</v>
      </c>
      <c r="AP243">
        <v>0</v>
      </c>
      <c r="AQ243">
        <v>0</v>
      </c>
      <c r="AR243">
        <v>0</v>
      </c>
      <c r="AS243">
        <v>0</v>
      </c>
      <c r="AT243">
        <v>0</v>
      </c>
      <c r="AU243">
        <v>0</v>
      </c>
      <c r="AV243">
        <v>0</v>
      </c>
      <c r="AW243">
        <v>0</v>
      </c>
      <c r="AX243">
        <v>0</v>
      </c>
      <c r="AY243">
        <v>0</v>
      </c>
      <c r="AZ243">
        <v>0</v>
      </c>
      <c r="BA243">
        <v>0</v>
      </c>
      <c r="BB243">
        <v>0</v>
      </c>
      <c r="BC243">
        <v>0</v>
      </c>
      <c r="BD243">
        <v>0</v>
      </c>
      <c r="BE243" s="2">
        <v>112.23</v>
      </c>
      <c r="BF243" s="4">
        <v>17</v>
      </c>
      <c r="BG243" s="1">
        <v>6.6</v>
      </c>
      <c r="BH243">
        <v>1</v>
      </c>
      <c r="BI243">
        <v>1</v>
      </c>
      <c r="BJ243" s="3">
        <v>106.01</v>
      </c>
    </row>
    <row r="244" spans="1:62" ht="12.75">
      <c r="A244">
        <v>132</v>
      </c>
      <c r="B244" t="s">
        <v>332</v>
      </c>
      <c r="C244" t="s">
        <v>420</v>
      </c>
      <c r="D244" s="14">
        <v>3313000</v>
      </c>
      <c r="E244" s="4">
        <f t="shared" si="21"/>
        <v>48323</v>
      </c>
      <c r="F244" s="4">
        <f t="shared" si="22"/>
        <v>644.3066666666666</v>
      </c>
      <c r="G244" s="14">
        <v>3030023</v>
      </c>
      <c r="H244" s="16">
        <f t="shared" si="18"/>
        <v>5626.33</v>
      </c>
      <c r="I244" s="26">
        <f t="shared" si="19"/>
        <v>538.5434199558149</v>
      </c>
      <c r="J244" s="26">
        <f t="shared" si="23"/>
        <v>40400.306666666664</v>
      </c>
      <c r="K244" s="20">
        <f t="shared" si="20"/>
        <v>75</v>
      </c>
      <c r="L244" s="4">
        <v>3743.25</v>
      </c>
      <c r="M244" s="4">
        <v>259.5</v>
      </c>
      <c r="N244" s="4">
        <v>6</v>
      </c>
      <c r="O244" s="4">
        <v>4008.75</v>
      </c>
      <c r="P244" s="4">
        <v>144</v>
      </c>
      <c r="Q244" s="4">
        <v>48</v>
      </c>
      <c r="R244" s="4">
        <v>168</v>
      </c>
      <c r="S244" s="4">
        <v>24</v>
      </c>
      <c r="T244" s="4">
        <v>0</v>
      </c>
      <c r="U244" s="4">
        <v>384</v>
      </c>
      <c r="V244" s="4">
        <v>0</v>
      </c>
      <c r="W244" s="4">
        <v>300</v>
      </c>
      <c r="X244" s="4">
        <v>150</v>
      </c>
      <c r="Y244" s="4">
        <v>450</v>
      </c>
      <c r="Z244" s="4">
        <v>50</v>
      </c>
      <c r="AA244" s="4">
        <v>0</v>
      </c>
      <c r="AB244" s="4">
        <v>50</v>
      </c>
      <c r="AC244" s="2">
        <v>4892.75</v>
      </c>
      <c r="AD244">
        <v>75</v>
      </c>
      <c r="AE244" s="1">
        <v>65.24</v>
      </c>
      <c r="AF244">
        <v>331.44</v>
      </c>
      <c r="AG244">
        <v>331.44</v>
      </c>
      <c r="AH244">
        <v>80</v>
      </c>
      <c r="AI244">
        <v>0</v>
      </c>
      <c r="AJ244">
        <v>80</v>
      </c>
      <c r="AK244">
        <v>100</v>
      </c>
      <c r="AL244">
        <v>100</v>
      </c>
      <c r="AM244">
        <v>0</v>
      </c>
      <c r="AN244">
        <v>40</v>
      </c>
      <c r="AO244">
        <v>0</v>
      </c>
      <c r="AP244">
        <v>0</v>
      </c>
      <c r="AQ244">
        <v>15</v>
      </c>
      <c r="AR244">
        <v>0</v>
      </c>
      <c r="AS244">
        <v>0</v>
      </c>
      <c r="AT244">
        <v>0</v>
      </c>
      <c r="AU244">
        <v>0</v>
      </c>
      <c r="AV244">
        <v>0</v>
      </c>
      <c r="AW244">
        <v>0</v>
      </c>
      <c r="AX244">
        <v>0</v>
      </c>
      <c r="AY244">
        <v>255</v>
      </c>
      <c r="AZ244">
        <v>67.14</v>
      </c>
      <c r="BA244">
        <v>0</v>
      </c>
      <c r="BB244">
        <v>67.14</v>
      </c>
      <c r="BC244">
        <v>0</v>
      </c>
      <c r="BD244">
        <v>0</v>
      </c>
      <c r="BE244" s="2">
        <v>733.58</v>
      </c>
      <c r="BF244" s="4">
        <v>75</v>
      </c>
      <c r="BG244" s="1">
        <v>9.78</v>
      </c>
      <c r="BH244">
        <v>1</v>
      </c>
      <c r="BI244">
        <v>1</v>
      </c>
      <c r="BJ244" s="3">
        <v>75.02</v>
      </c>
    </row>
    <row r="245" spans="1:62" s="21" customFormat="1" ht="12.75">
      <c r="A245" s="21">
        <v>136</v>
      </c>
      <c r="B245" s="21" t="s">
        <v>332</v>
      </c>
      <c r="C245" s="21" t="s">
        <v>585</v>
      </c>
      <c r="D245" s="23">
        <v>1935000</v>
      </c>
      <c r="E245" s="18">
        <f t="shared" si="21"/>
        <v>1841522</v>
      </c>
      <c r="F245" s="18">
        <f t="shared" si="22"/>
        <v>46038.05</v>
      </c>
      <c r="G245" s="23">
        <v>3583022</v>
      </c>
      <c r="H245" s="24">
        <f t="shared" si="18"/>
        <v>6997</v>
      </c>
      <c r="I245" s="18">
        <f t="shared" si="19"/>
        <v>512.0797484636273</v>
      </c>
      <c r="J245" s="18">
        <f t="shared" si="23"/>
        <v>89575.55</v>
      </c>
      <c r="K245" s="25">
        <f t="shared" si="20"/>
        <v>40</v>
      </c>
      <c r="L245" s="18">
        <v>3145.75</v>
      </c>
      <c r="M245" s="18">
        <v>0</v>
      </c>
      <c r="N245" s="18">
        <v>0</v>
      </c>
      <c r="O245" s="18">
        <v>3145.75</v>
      </c>
      <c r="P245" s="18">
        <v>24</v>
      </c>
      <c r="Q245" s="18">
        <v>0</v>
      </c>
      <c r="R245" s="18">
        <v>0</v>
      </c>
      <c r="S245" s="18">
        <v>0</v>
      </c>
      <c r="T245" s="18">
        <v>0</v>
      </c>
      <c r="U245" s="18">
        <v>24</v>
      </c>
      <c r="V245" s="18">
        <v>0</v>
      </c>
      <c r="W245" s="18">
        <v>150</v>
      </c>
      <c r="X245" s="18">
        <v>2100</v>
      </c>
      <c r="Y245" s="18">
        <v>2250</v>
      </c>
      <c r="Z245" s="18">
        <v>0</v>
      </c>
      <c r="AA245" s="18">
        <v>0</v>
      </c>
      <c r="AB245" s="18">
        <v>0</v>
      </c>
      <c r="AC245" s="2">
        <v>5419.75</v>
      </c>
      <c r="AD245" s="21">
        <v>40</v>
      </c>
      <c r="AE245" s="3">
        <v>135.49</v>
      </c>
      <c r="AF245" s="21">
        <v>1472.25</v>
      </c>
      <c r="AG245" s="21">
        <v>1472.25</v>
      </c>
      <c r="AH245" s="21">
        <v>20</v>
      </c>
      <c r="AI245" s="21">
        <v>0</v>
      </c>
      <c r="AJ245" s="21">
        <v>20</v>
      </c>
      <c r="AK245" s="21">
        <v>0</v>
      </c>
      <c r="AL245" s="21">
        <v>75</v>
      </c>
      <c r="AM245" s="21">
        <v>0</v>
      </c>
      <c r="AN245" s="21">
        <v>10</v>
      </c>
      <c r="AO245" s="21">
        <v>0</v>
      </c>
      <c r="AP245" s="21">
        <v>0</v>
      </c>
      <c r="AQ245" s="21">
        <v>0</v>
      </c>
      <c r="AR245" s="21">
        <v>0</v>
      </c>
      <c r="AS245" s="21">
        <v>0</v>
      </c>
      <c r="AT245" s="21">
        <v>0</v>
      </c>
      <c r="AU245" s="21">
        <v>0</v>
      </c>
      <c r="AV245" s="21">
        <v>0</v>
      </c>
      <c r="AW245" s="21">
        <v>0</v>
      </c>
      <c r="AX245" s="21">
        <v>0</v>
      </c>
      <c r="AY245" s="21">
        <v>85</v>
      </c>
      <c r="AZ245" s="21">
        <v>0</v>
      </c>
      <c r="BA245" s="21">
        <v>0</v>
      </c>
      <c r="BB245" s="21">
        <v>0</v>
      </c>
      <c r="BC245" s="21">
        <v>0</v>
      </c>
      <c r="BD245" s="21">
        <v>0</v>
      </c>
      <c r="BE245" s="2">
        <v>1577.25</v>
      </c>
      <c r="BF245" s="18">
        <v>40</v>
      </c>
      <c r="BG245" s="3">
        <v>39.43</v>
      </c>
      <c r="BH245" s="21">
        <v>1</v>
      </c>
      <c r="BI245" s="21">
        <v>1</v>
      </c>
      <c r="BJ245" s="3">
        <v>174.93</v>
      </c>
    </row>
    <row r="246" spans="1:62" ht="12.75">
      <c r="A246">
        <v>4</v>
      </c>
      <c r="B246" t="s">
        <v>332</v>
      </c>
      <c r="C246" t="s">
        <v>336</v>
      </c>
      <c r="D246" s="14">
        <v>5152000</v>
      </c>
      <c r="E246" s="4">
        <f t="shared" si="21"/>
        <v>477882</v>
      </c>
      <c r="F246" s="4">
        <f t="shared" si="22"/>
        <v>10343.766233766233</v>
      </c>
      <c r="G246" s="14">
        <v>5114682</v>
      </c>
      <c r="H246" s="16">
        <f t="shared" si="18"/>
        <v>10421.779999999999</v>
      </c>
      <c r="I246" s="26">
        <f t="shared" si="19"/>
        <v>490.76856352753566</v>
      </c>
      <c r="J246" s="28">
        <f t="shared" si="23"/>
        <v>110707.40259740259</v>
      </c>
      <c r="K246" s="20">
        <f t="shared" si="20"/>
        <v>46.2</v>
      </c>
      <c r="L246" s="4">
        <v>4448</v>
      </c>
      <c r="M246" s="4">
        <v>0</v>
      </c>
      <c r="N246" s="4">
        <v>0</v>
      </c>
      <c r="O246" s="4">
        <v>4448</v>
      </c>
      <c r="P246" s="4">
        <v>0</v>
      </c>
      <c r="Q246" s="4">
        <v>0</v>
      </c>
      <c r="R246" s="4">
        <v>0</v>
      </c>
      <c r="S246" s="4">
        <v>0</v>
      </c>
      <c r="T246" s="4">
        <v>10</v>
      </c>
      <c r="U246" s="4">
        <v>10</v>
      </c>
      <c r="V246" s="4">
        <v>0</v>
      </c>
      <c r="W246" s="4">
        <v>0</v>
      </c>
      <c r="X246" s="4">
        <v>50</v>
      </c>
      <c r="Y246" s="4">
        <v>50</v>
      </c>
      <c r="Z246" s="4">
        <v>50</v>
      </c>
      <c r="AA246" s="4">
        <v>0</v>
      </c>
      <c r="AB246" s="4">
        <v>50</v>
      </c>
      <c r="AC246" s="2">
        <v>4558</v>
      </c>
      <c r="AD246">
        <v>46.2</v>
      </c>
      <c r="AE246" s="1">
        <v>98.66</v>
      </c>
      <c r="AF246">
        <v>1925.88</v>
      </c>
      <c r="AG246">
        <v>1925.88</v>
      </c>
      <c r="AH246">
        <v>0</v>
      </c>
      <c r="AI246">
        <v>0</v>
      </c>
      <c r="AJ246">
        <v>0</v>
      </c>
      <c r="AK246">
        <v>0</v>
      </c>
      <c r="AL246">
        <v>25</v>
      </c>
      <c r="AM246">
        <v>0</v>
      </c>
      <c r="AN246">
        <v>120</v>
      </c>
      <c r="AO246">
        <v>0</v>
      </c>
      <c r="AP246">
        <v>805</v>
      </c>
      <c r="AQ246">
        <v>630</v>
      </c>
      <c r="AR246">
        <v>0</v>
      </c>
      <c r="AS246">
        <v>0</v>
      </c>
      <c r="AT246">
        <v>0</v>
      </c>
      <c r="AU246">
        <v>0</v>
      </c>
      <c r="AV246">
        <v>0</v>
      </c>
      <c r="AW246">
        <v>0</v>
      </c>
      <c r="AX246">
        <v>480</v>
      </c>
      <c r="AY246">
        <v>2060</v>
      </c>
      <c r="AZ246">
        <v>1810.37</v>
      </c>
      <c r="BA246">
        <v>33.78</v>
      </c>
      <c r="BB246">
        <v>1844.15</v>
      </c>
      <c r="BC246">
        <v>33.75</v>
      </c>
      <c r="BD246">
        <v>33.75</v>
      </c>
      <c r="BE246" s="2">
        <v>5863.78</v>
      </c>
      <c r="BF246" s="4">
        <v>46.2</v>
      </c>
      <c r="BG246" s="1">
        <v>126.92</v>
      </c>
      <c r="BH246">
        <v>1</v>
      </c>
      <c r="BI246">
        <v>1</v>
      </c>
      <c r="BJ246" s="3">
        <v>225.58</v>
      </c>
    </row>
    <row r="247" spans="1:62" ht="12.75">
      <c r="A247">
        <v>634</v>
      </c>
      <c r="B247" t="s">
        <v>332</v>
      </c>
      <c r="C247" t="s">
        <v>113</v>
      </c>
      <c r="D247" s="14">
        <v>8481000</v>
      </c>
      <c r="E247" s="4">
        <f t="shared" si="21"/>
        <v>240850</v>
      </c>
      <c r="F247" s="4">
        <f t="shared" si="22"/>
        <v>1246.6356107660456</v>
      </c>
      <c r="G247" s="14">
        <v>7873750</v>
      </c>
      <c r="H247" s="16">
        <f t="shared" si="18"/>
        <v>21727.67</v>
      </c>
      <c r="I247" s="26">
        <f t="shared" si="19"/>
        <v>362.3835413553317</v>
      </c>
      <c r="J247" s="26">
        <f t="shared" si="23"/>
        <v>40754.399585921325</v>
      </c>
      <c r="K247" s="20">
        <f t="shared" si="20"/>
        <v>193.2</v>
      </c>
      <c r="L247" s="4">
        <v>18616</v>
      </c>
      <c r="M247" s="4">
        <v>0</v>
      </c>
      <c r="N247" s="4">
        <v>128</v>
      </c>
      <c r="O247" s="4">
        <v>18744</v>
      </c>
      <c r="P247" s="4">
        <v>0</v>
      </c>
      <c r="Q247" s="4">
        <v>0</v>
      </c>
      <c r="R247" s="4">
        <v>0</v>
      </c>
      <c r="S247" s="4">
        <v>0</v>
      </c>
      <c r="T247" s="4">
        <v>5</v>
      </c>
      <c r="U247" s="4">
        <v>5</v>
      </c>
      <c r="V247" s="4">
        <v>150</v>
      </c>
      <c r="W247" s="4">
        <v>600</v>
      </c>
      <c r="X247" s="4">
        <v>250</v>
      </c>
      <c r="Y247" s="4">
        <v>1000</v>
      </c>
      <c r="Z247" s="4">
        <v>100</v>
      </c>
      <c r="AA247" s="4">
        <v>300</v>
      </c>
      <c r="AB247" s="4">
        <v>400</v>
      </c>
      <c r="AC247" s="2">
        <v>20149</v>
      </c>
      <c r="AD247">
        <v>193.2</v>
      </c>
      <c r="AE247" s="1">
        <v>104.29</v>
      </c>
      <c r="AF247">
        <v>1468.67</v>
      </c>
      <c r="AG247">
        <v>1468.67</v>
      </c>
      <c r="AH247">
        <v>0</v>
      </c>
      <c r="AI247">
        <v>0</v>
      </c>
      <c r="AJ247">
        <v>0</v>
      </c>
      <c r="AK247">
        <v>0</v>
      </c>
      <c r="AL247">
        <v>0</v>
      </c>
      <c r="AM247">
        <v>0</v>
      </c>
      <c r="AN247">
        <v>30</v>
      </c>
      <c r="AO247">
        <v>0</v>
      </c>
      <c r="AP247">
        <v>35</v>
      </c>
      <c r="AQ247">
        <v>45</v>
      </c>
      <c r="AR247">
        <v>0</v>
      </c>
      <c r="AS247">
        <v>0</v>
      </c>
      <c r="AT247">
        <v>0</v>
      </c>
      <c r="AU247">
        <v>0</v>
      </c>
      <c r="AV247">
        <v>0</v>
      </c>
      <c r="AW247">
        <v>0</v>
      </c>
      <c r="AX247">
        <v>0</v>
      </c>
      <c r="AY247">
        <v>110</v>
      </c>
      <c r="AZ247">
        <v>0</v>
      </c>
      <c r="BA247">
        <v>0</v>
      </c>
      <c r="BB247">
        <v>0</v>
      </c>
      <c r="BC247">
        <v>0</v>
      </c>
      <c r="BD247">
        <v>0</v>
      </c>
      <c r="BE247" s="2">
        <v>1578.67</v>
      </c>
      <c r="BF247" s="4">
        <v>193.2</v>
      </c>
      <c r="BG247" s="1">
        <v>8.17</v>
      </c>
      <c r="BH247">
        <v>1</v>
      </c>
      <c r="BI247">
        <v>1</v>
      </c>
      <c r="BJ247" s="3">
        <v>112.46</v>
      </c>
    </row>
    <row r="248" spans="1:62" ht="12.75">
      <c r="A248">
        <v>1151</v>
      </c>
      <c r="B248" t="s">
        <v>332</v>
      </c>
      <c r="C248" t="s">
        <v>469</v>
      </c>
      <c r="D248" s="14">
        <v>4470000</v>
      </c>
      <c r="E248" s="4">
        <f t="shared" si="21"/>
        <v>229636</v>
      </c>
      <c r="F248" s="4">
        <f t="shared" si="22"/>
        <v>1426.3105590062112</v>
      </c>
      <c r="G248" s="14">
        <v>4252636</v>
      </c>
      <c r="H248" s="16">
        <f t="shared" si="18"/>
        <v>17011.42</v>
      </c>
      <c r="I248" s="26">
        <f t="shared" si="19"/>
        <v>249.98712629515938</v>
      </c>
      <c r="J248" s="26">
        <f t="shared" si="23"/>
        <v>26413.888198757762</v>
      </c>
      <c r="K248" s="20">
        <f t="shared" si="20"/>
        <v>161</v>
      </c>
      <c r="L248" s="4">
        <v>15496</v>
      </c>
      <c r="M248" s="4">
        <v>0</v>
      </c>
      <c r="N248" s="4">
        <v>160</v>
      </c>
      <c r="O248" s="4">
        <v>15656</v>
      </c>
      <c r="P248" s="4">
        <v>0</v>
      </c>
      <c r="Q248" s="4">
        <v>0</v>
      </c>
      <c r="R248" s="4">
        <v>0</v>
      </c>
      <c r="S248" s="4">
        <v>0</v>
      </c>
      <c r="T248" s="4">
        <v>6</v>
      </c>
      <c r="U248" s="4">
        <v>6</v>
      </c>
      <c r="V248" s="4">
        <v>0</v>
      </c>
      <c r="W248" s="4">
        <v>150</v>
      </c>
      <c r="X248" s="4">
        <v>150</v>
      </c>
      <c r="Y248" s="4">
        <v>300</v>
      </c>
      <c r="Z248" s="4">
        <v>150</v>
      </c>
      <c r="AA248" s="4">
        <v>300</v>
      </c>
      <c r="AB248" s="4">
        <v>450</v>
      </c>
      <c r="AC248" s="2">
        <v>16412</v>
      </c>
      <c r="AD248">
        <v>161</v>
      </c>
      <c r="AE248" s="1">
        <v>101.94</v>
      </c>
      <c r="AF248">
        <v>394.42</v>
      </c>
      <c r="AG248">
        <v>394.42</v>
      </c>
      <c r="AH248">
        <v>0</v>
      </c>
      <c r="AI248">
        <v>0</v>
      </c>
      <c r="AJ248">
        <v>0</v>
      </c>
      <c r="AK248">
        <v>0</v>
      </c>
      <c r="AL248">
        <v>0</v>
      </c>
      <c r="AM248">
        <v>0</v>
      </c>
      <c r="AN248">
        <v>40</v>
      </c>
      <c r="AO248">
        <v>0</v>
      </c>
      <c r="AP248">
        <v>0</v>
      </c>
      <c r="AQ248">
        <v>165</v>
      </c>
      <c r="AR248">
        <v>0</v>
      </c>
      <c r="AS248">
        <v>0</v>
      </c>
      <c r="AT248">
        <v>0</v>
      </c>
      <c r="AU248">
        <v>0</v>
      </c>
      <c r="AV248">
        <v>0</v>
      </c>
      <c r="AW248">
        <v>0</v>
      </c>
      <c r="AX248">
        <v>0</v>
      </c>
      <c r="AY248">
        <v>205</v>
      </c>
      <c r="AZ248">
        <v>0</v>
      </c>
      <c r="BA248">
        <v>0</v>
      </c>
      <c r="BB248">
        <v>0</v>
      </c>
      <c r="BC248">
        <v>0</v>
      </c>
      <c r="BD248">
        <v>0</v>
      </c>
      <c r="BE248" s="2">
        <v>599.42</v>
      </c>
      <c r="BF248" s="4">
        <v>161</v>
      </c>
      <c r="BG248" s="1">
        <v>3.72</v>
      </c>
      <c r="BH248">
        <v>1</v>
      </c>
      <c r="BI248">
        <v>1</v>
      </c>
      <c r="BJ248" s="3">
        <v>105.66</v>
      </c>
    </row>
    <row r="249" spans="1:62" ht="12.75">
      <c r="A249">
        <v>335</v>
      </c>
      <c r="B249" t="s">
        <v>332</v>
      </c>
      <c r="C249" t="s">
        <v>491</v>
      </c>
      <c r="D249" s="14">
        <v>2976000</v>
      </c>
      <c r="E249" s="4">
        <f t="shared" si="21"/>
        <v>123384</v>
      </c>
      <c r="F249" s="4">
        <f t="shared" si="22"/>
        <v>1097.7224199288255</v>
      </c>
      <c r="G249" s="14">
        <v>2801784</v>
      </c>
      <c r="H249" s="16">
        <f t="shared" si="18"/>
        <v>12424.27</v>
      </c>
      <c r="I249" s="26">
        <f t="shared" si="19"/>
        <v>225.50894338258908</v>
      </c>
      <c r="J249" s="26">
        <f t="shared" si="23"/>
        <v>24926.903914590745</v>
      </c>
      <c r="K249" s="20">
        <f t="shared" si="20"/>
        <v>112.4</v>
      </c>
      <c r="L249" s="4">
        <v>10598</v>
      </c>
      <c r="M249" s="4">
        <v>0</v>
      </c>
      <c r="N249" s="4">
        <v>0</v>
      </c>
      <c r="O249" s="4">
        <v>10598</v>
      </c>
      <c r="P249" s="4">
        <v>0</v>
      </c>
      <c r="Q249" s="4">
        <v>0</v>
      </c>
      <c r="R249" s="4">
        <v>0</v>
      </c>
      <c r="S249" s="4">
        <v>0</v>
      </c>
      <c r="T249" s="4">
        <v>0</v>
      </c>
      <c r="U249" s="4">
        <v>0</v>
      </c>
      <c r="V249" s="4">
        <v>0</v>
      </c>
      <c r="W249" s="4">
        <v>0</v>
      </c>
      <c r="X249" s="4">
        <v>200</v>
      </c>
      <c r="Y249" s="4">
        <v>200</v>
      </c>
      <c r="Z249" s="4">
        <v>50</v>
      </c>
      <c r="AA249" s="4">
        <v>150</v>
      </c>
      <c r="AB249" s="4">
        <v>200</v>
      </c>
      <c r="AC249" s="2">
        <v>10998</v>
      </c>
      <c r="AD249">
        <v>112.4</v>
      </c>
      <c r="AE249" s="1">
        <v>97.85</v>
      </c>
      <c r="AF249">
        <v>1406.27</v>
      </c>
      <c r="AG249">
        <v>1406.27</v>
      </c>
      <c r="AH249">
        <v>0</v>
      </c>
      <c r="AI249">
        <v>0</v>
      </c>
      <c r="AJ249">
        <v>0</v>
      </c>
      <c r="AK249">
        <v>0</v>
      </c>
      <c r="AL249">
        <v>0</v>
      </c>
      <c r="AM249">
        <v>0</v>
      </c>
      <c r="AN249">
        <v>20</v>
      </c>
      <c r="AO249">
        <v>0</v>
      </c>
      <c r="AP249">
        <v>0</v>
      </c>
      <c r="AQ249">
        <v>0</v>
      </c>
      <c r="AR249">
        <v>0</v>
      </c>
      <c r="AS249">
        <v>0</v>
      </c>
      <c r="AT249">
        <v>0</v>
      </c>
      <c r="AU249">
        <v>0</v>
      </c>
      <c r="AV249">
        <v>0</v>
      </c>
      <c r="AW249">
        <v>0</v>
      </c>
      <c r="AX249">
        <v>0</v>
      </c>
      <c r="AY249">
        <v>20</v>
      </c>
      <c r="AZ249">
        <v>0</v>
      </c>
      <c r="BA249">
        <v>0</v>
      </c>
      <c r="BB249">
        <v>0</v>
      </c>
      <c r="BC249">
        <v>0</v>
      </c>
      <c r="BD249">
        <v>0</v>
      </c>
      <c r="BE249" s="2">
        <v>1426.27</v>
      </c>
      <c r="BF249" s="4">
        <v>112.4</v>
      </c>
      <c r="BG249" s="1">
        <v>12.69</v>
      </c>
      <c r="BH249">
        <v>1</v>
      </c>
      <c r="BI249">
        <v>1</v>
      </c>
      <c r="BJ249" s="3">
        <v>110.54</v>
      </c>
    </row>
    <row r="250" spans="1:62" ht="12.75">
      <c r="A250">
        <v>671</v>
      </c>
      <c r="B250" t="s">
        <v>332</v>
      </c>
      <c r="C250" t="s">
        <v>122</v>
      </c>
      <c r="D250" s="14">
        <v>3625000</v>
      </c>
      <c r="E250" s="4">
        <f t="shared" si="21"/>
        <v>181454</v>
      </c>
      <c r="F250" s="4">
        <f t="shared" si="22"/>
        <v>1209.6933333333334</v>
      </c>
      <c r="G250" s="14">
        <v>3443954</v>
      </c>
      <c r="H250" s="16">
        <f t="shared" si="18"/>
        <v>15586.47</v>
      </c>
      <c r="I250" s="26">
        <f t="shared" si="19"/>
        <v>220.95792055545613</v>
      </c>
      <c r="J250" s="26">
        <f t="shared" si="23"/>
        <v>22959.693333333333</v>
      </c>
      <c r="K250" s="20">
        <f t="shared" si="20"/>
        <v>150</v>
      </c>
      <c r="L250" s="4">
        <v>14335</v>
      </c>
      <c r="M250" s="4">
        <v>0</v>
      </c>
      <c r="N250" s="4">
        <v>0</v>
      </c>
      <c r="O250" s="4">
        <v>14335</v>
      </c>
      <c r="P250" s="4">
        <v>0</v>
      </c>
      <c r="Q250" s="4">
        <v>0</v>
      </c>
      <c r="R250" s="4">
        <v>0</v>
      </c>
      <c r="S250" s="4">
        <v>0</v>
      </c>
      <c r="T250" s="4">
        <v>0</v>
      </c>
      <c r="U250" s="4">
        <v>0</v>
      </c>
      <c r="V250" s="4">
        <v>0</v>
      </c>
      <c r="W250" s="4">
        <v>0</v>
      </c>
      <c r="X250" s="4">
        <v>100</v>
      </c>
      <c r="Y250" s="4">
        <v>100</v>
      </c>
      <c r="Z250" s="4">
        <v>150</v>
      </c>
      <c r="AA250" s="4">
        <v>150</v>
      </c>
      <c r="AB250" s="4">
        <v>300</v>
      </c>
      <c r="AC250" s="2">
        <v>14735</v>
      </c>
      <c r="AD250">
        <v>150</v>
      </c>
      <c r="AE250" s="1">
        <v>98.23</v>
      </c>
      <c r="AF250">
        <v>826.47</v>
      </c>
      <c r="AG250">
        <v>826.47</v>
      </c>
      <c r="AH250">
        <v>0</v>
      </c>
      <c r="AI250">
        <v>0</v>
      </c>
      <c r="AJ250">
        <v>0</v>
      </c>
      <c r="AK250">
        <v>0</v>
      </c>
      <c r="AL250">
        <v>25</v>
      </c>
      <c r="AM250">
        <v>0</v>
      </c>
      <c r="AN250">
        <v>0</v>
      </c>
      <c r="AO250">
        <v>0</v>
      </c>
      <c r="AP250">
        <v>0</v>
      </c>
      <c r="AQ250">
        <v>0</v>
      </c>
      <c r="AR250">
        <v>0</v>
      </c>
      <c r="AS250">
        <v>0</v>
      </c>
      <c r="AT250">
        <v>0</v>
      </c>
      <c r="AU250">
        <v>0</v>
      </c>
      <c r="AV250">
        <v>0</v>
      </c>
      <c r="AW250">
        <v>0</v>
      </c>
      <c r="AX250">
        <v>0</v>
      </c>
      <c r="AY250">
        <v>25</v>
      </c>
      <c r="AZ250">
        <v>0</v>
      </c>
      <c r="BA250">
        <v>0</v>
      </c>
      <c r="BB250">
        <v>0</v>
      </c>
      <c r="BC250">
        <v>0</v>
      </c>
      <c r="BD250">
        <v>0</v>
      </c>
      <c r="BE250" s="2">
        <v>851.47</v>
      </c>
      <c r="BF250" s="4">
        <v>150</v>
      </c>
      <c r="BG250" s="1">
        <v>5.68</v>
      </c>
      <c r="BH250">
        <v>1</v>
      </c>
      <c r="BI250">
        <v>1</v>
      </c>
      <c r="BJ250" s="3">
        <v>103.91</v>
      </c>
    </row>
    <row r="251" spans="1:62" ht="12.75">
      <c r="A251">
        <v>827</v>
      </c>
      <c r="B251" t="s">
        <v>332</v>
      </c>
      <c r="C251" t="s">
        <v>450</v>
      </c>
      <c r="D251" s="14">
        <v>2369000</v>
      </c>
      <c r="E251" s="4">
        <f t="shared" si="21"/>
        <v>102432</v>
      </c>
      <c r="F251" s="4">
        <f t="shared" si="22"/>
        <v>901.6901408450705</v>
      </c>
      <c r="G251" s="14">
        <v>2234532</v>
      </c>
      <c r="H251" s="16">
        <f t="shared" si="18"/>
        <v>11396.84</v>
      </c>
      <c r="I251" s="26">
        <f t="shared" si="19"/>
        <v>196.06592704644444</v>
      </c>
      <c r="J251" s="26">
        <f t="shared" si="23"/>
        <v>19670.17605633803</v>
      </c>
      <c r="K251" s="20">
        <f t="shared" si="20"/>
        <v>113.6</v>
      </c>
      <c r="L251" s="4">
        <v>10833</v>
      </c>
      <c r="M251" s="4">
        <v>0</v>
      </c>
      <c r="N251" s="4">
        <v>0</v>
      </c>
      <c r="O251" s="4">
        <v>10833</v>
      </c>
      <c r="P251" s="4">
        <v>0</v>
      </c>
      <c r="Q251" s="4">
        <v>0</v>
      </c>
      <c r="R251" s="4">
        <v>0</v>
      </c>
      <c r="S251" s="4">
        <v>0</v>
      </c>
      <c r="T251" s="4">
        <v>0</v>
      </c>
      <c r="U251" s="4">
        <v>0</v>
      </c>
      <c r="V251" s="4">
        <v>0</v>
      </c>
      <c r="W251" s="4">
        <v>0</v>
      </c>
      <c r="X251" s="4">
        <v>100</v>
      </c>
      <c r="Y251" s="4">
        <v>100</v>
      </c>
      <c r="Z251" s="4">
        <v>100</v>
      </c>
      <c r="AA251" s="4">
        <v>300</v>
      </c>
      <c r="AB251" s="4">
        <v>400</v>
      </c>
      <c r="AC251" s="2">
        <v>11333</v>
      </c>
      <c r="AD251">
        <v>113.6</v>
      </c>
      <c r="AE251" s="1">
        <v>99.76</v>
      </c>
      <c r="AF251">
        <v>13.84</v>
      </c>
      <c r="AG251">
        <v>13.84</v>
      </c>
      <c r="AH251">
        <v>0</v>
      </c>
      <c r="AI251">
        <v>0</v>
      </c>
      <c r="AJ251">
        <v>0</v>
      </c>
      <c r="AK251">
        <v>50</v>
      </c>
      <c r="AL251">
        <v>0</v>
      </c>
      <c r="AM251">
        <v>0</v>
      </c>
      <c r="AN251">
        <v>0</v>
      </c>
      <c r="AO251">
        <v>0</v>
      </c>
      <c r="AP251">
        <v>0</v>
      </c>
      <c r="AQ251">
        <v>0</v>
      </c>
      <c r="AR251">
        <v>0</v>
      </c>
      <c r="AS251">
        <v>0</v>
      </c>
      <c r="AT251">
        <v>0</v>
      </c>
      <c r="AU251">
        <v>0</v>
      </c>
      <c r="AV251">
        <v>0</v>
      </c>
      <c r="AW251">
        <v>0</v>
      </c>
      <c r="AX251">
        <v>0</v>
      </c>
      <c r="AY251">
        <v>50</v>
      </c>
      <c r="AZ251">
        <v>0</v>
      </c>
      <c r="BA251">
        <v>0</v>
      </c>
      <c r="BB251">
        <v>0</v>
      </c>
      <c r="BC251">
        <v>0</v>
      </c>
      <c r="BD251">
        <v>0</v>
      </c>
      <c r="BE251" s="2">
        <v>63.84</v>
      </c>
      <c r="BF251" s="4">
        <v>113.6</v>
      </c>
      <c r="BG251" s="1">
        <v>0.56</v>
      </c>
      <c r="BH251">
        <v>1</v>
      </c>
      <c r="BI251">
        <v>1</v>
      </c>
      <c r="BJ251" s="3">
        <v>100.32</v>
      </c>
    </row>
    <row r="252" spans="1:62" ht="12.75">
      <c r="A252">
        <v>533</v>
      </c>
      <c r="B252" t="s">
        <v>332</v>
      </c>
      <c r="C252" t="s">
        <v>304</v>
      </c>
      <c r="D252" s="14">
        <v>1610000</v>
      </c>
      <c r="E252" s="4">
        <f t="shared" si="21"/>
        <v>81117</v>
      </c>
      <c r="F252" s="4">
        <f t="shared" si="22"/>
        <v>1162.1346704871062</v>
      </c>
      <c r="G252" s="14">
        <v>1530117</v>
      </c>
      <c r="H252" s="16">
        <f t="shared" si="18"/>
        <v>9088.29</v>
      </c>
      <c r="I252" s="26">
        <f t="shared" si="19"/>
        <v>168.36137491211215</v>
      </c>
      <c r="J252" s="26">
        <f t="shared" si="23"/>
        <v>21921.446991404013</v>
      </c>
      <c r="K252" s="20">
        <f t="shared" si="20"/>
        <v>69.8</v>
      </c>
      <c r="L252" s="4">
        <v>6659</v>
      </c>
      <c r="M252" s="4">
        <v>0</v>
      </c>
      <c r="N252" s="4">
        <v>0</v>
      </c>
      <c r="O252" s="4">
        <v>6659</v>
      </c>
      <c r="P252" s="4">
        <v>0</v>
      </c>
      <c r="Q252" s="4">
        <v>0</v>
      </c>
      <c r="R252" s="4">
        <v>0</v>
      </c>
      <c r="S252" s="4">
        <v>0</v>
      </c>
      <c r="T252" s="4">
        <v>5</v>
      </c>
      <c r="U252" s="4">
        <v>5</v>
      </c>
      <c r="V252" s="4">
        <v>0</v>
      </c>
      <c r="W252" s="4">
        <v>150</v>
      </c>
      <c r="X252" s="4">
        <v>50</v>
      </c>
      <c r="Y252" s="4">
        <v>200</v>
      </c>
      <c r="Z252" s="4">
        <v>50</v>
      </c>
      <c r="AA252" s="4">
        <v>150</v>
      </c>
      <c r="AB252" s="4">
        <v>200</v>
      </c>
      <c r="AC252" s="2">
        <v>7064</v>
      </c>
      <c r="AD252">
        <v>69.8</v>
      </c>
      <c r="AE252" s="1">
        <v>101.2</v>
      </c>
      <c r="AF252">
        <v>729.29</v>
      </c>
      <c r="AG252">
        <v>729.29</v>
      </c>
      <c r="AH252">
        <v>0</v>
      </c>
      <c r="AI252">
        <v>0</v>
      </c>
      <c r="AJ252">
        <v>0</v>
      </c>
      <c r="AK252">
        <v>0</v>
      </c>
      <c r="AL252">
        <v>1150</v>
      </c>
      <c r="AM252">
        <v>0</v>
      </c>
      <c r="AN252">
        <v>60</v>
      </c>
      <c r="AO252">
        <v>0</v>
      </c>
      <c r="AP252">
        <v>35</v>
      </c>
      <c r="AQ252">
        <v>0</v>
      </c>
      <c r="AR252">
        <v>0</v>
      </c>
      <c r="AS252">
        <v>50</v>
      </c>
      <c r="AT252">
        <v>0</v>
      </c>
      <c r="AU252">
        <v>0</v>
      </c>
      <c r="AV252">
        <v>0</v>
      </c>
      <c r="AW252">
        <v>0</v>
      </c>
      <c r="AX252">
        <v>0</v>
      </c>
      <c r="AY252">
        <v>1295</v>
      </c>
      <c r="AZ252">
        <v>0</v>
      </c>
      <c r="BA252">
        <v>0</v>
      </c>
      <c r="BB252">
        <v>0</v>
      </c>
      <c r="BC252">
        <v>0</v>
      </c>
      <c r="BD252">
        <v>0</v>
      </c>
      <c r="BE252" s="2">
        <v>2024.29</v>
      </c>
      <c r="BF252" s="4">
        <v>69.8</v>
      </c>
      <c r="BG252" s="1">
        <v>29</v>
      </c>
      <c r="BH252">
        <v>1</v>
      </c>
      <c r="BI252">
        <v>1</v>
      </c>
      <c r="BJ252" s="3">
        <v>130.2</v>
      </c>
    </row>
    <row r="253" spans="1:62" ht="12.75">
      <c r="A253">
        <v>648</v>
      </c>
      <c r="B253" t="s">
        <v>332</v>
      </c>
      <c r="C253" t="s">
        <v>115</v>
      </c>
      <c r="D253" s="14">
        <v>220000</v>
      </c>
      <c r="E253" s="4">
        <f t="shared" si="21"/>
        <v>15926</v>
      </c>
      <c r="F253" s="4">
        <f t="shared" si="22"/>
        <v>1188.5074626865671</v>
      </c>
      <c r="G253" s="14">
        <v>213926</v>
      </c>
      <c r="H253" s="16">
        <f t="shared" si="18"/>
        <v>1284.5</v>
      </c>
      <c r="I253" s="26">
        <f t="shared" si="19"/>
        <v>166.5441806150253</v>
      </c>
      <c r="J253" s="26">
        <f t="shared" si="23"/>
        <v>15964.626865671642</v>
      </c>
      <c r="K253" s="20">
        <f t="shared" si="20"/>
        <v>13.4</v>
      </c>
      <c r="L253" s="4">
        <v>1234.5</v>
      </c>
      <c r="M253" s="4">
        <v>0</v>
      </c>
      <c r="N253" s="4">
        <v>0</v>
      </c>
      <c r="O253" s="4">
        <v>1234.5</v>
      </c>
      <c r="P253" s="4">
        <v>0</v>
      </c>
      <c r="Q253" s="4">
        <v>0</v>
      </c>
      <c r="R253" s="4">
        <v>0</v>
      </c>
      <c r="S253" s="4">
        <v>0</v>
      </c>
      <c r="T253" s="4">
        <v>0</v>
      </c>
      <c r="U253" s="4">
        <v>0</v>
      </c>
      <c r="V253" s="4">
        <v>0</v>
      </c>
      <c r="W253" s="4">
        <v>0</v>
      </c>
      <c r="X253" s="4">
        <v>50</v>
      </c>
      <c r="Y253" s="4">
        <v>50</v>
      </c>
      <c r="Z253" s="4">
        <v>0</v>
      </c>
      <c r="AA253" s="4">
        <v>0</v>
      </c>
      <c r="AB253" s="4">
        <v>0</v>
      </c>
      <c r="AC253" s="2">
        <v>1284.5</v>
      </c>
      <c r="AD253">
        <v>13.4</v>
      </c>
      <c r="AE253" s="1">
        <v>95.86</v>
      </c>
      <c r="AF253">
        <v>0</v>
      </c>
      <c r="AG253">
        <v>0</v>
      </c>
      <c r="AH253">
        <v>0</v>
      </c>
      <c r="AI253">
        <v>0</v>
      </c>
      <c r="AJ253">
        <v>0</v>
      </c>
      <c r="AK253">
        <v>0</v>
      </c>
      <c r="AL253">
        <v>0</v>
      </c>
      <c r="AM253">
        <v>0</v>
      </c>
      <c r="AN253">
        <v>0</v>
      </c>
      <c r="AO253">
        <v>0</v>
      </c>
      <c r="AP253">
        <v>0</v>
      </c>
      <c r="AQ253">
        <v>0</v>
      </c>
      <c r="AR253">
        <v>0</v>
      </c>
      <c r="AS253">
        <v>0</v>
      </c>
      <c r="AT253">
        <v>0</v>
      </c>
      <c r="AU253">
        <v>0</v>
      </c>
      <c r="AV253">
        <v>0</v>
      </c>
      <c r="AW253">
        <v>0</v>
      </c>
      <c r="AX253">
        <v>0</v>
      </c>
      <c r="AY253">
        <v>0</v>
      </c>
      <c r="AZ253">
        <v>0</v>
      </c>
      <c r="BA253">
        <v>0</v>
      </c>
      <c r="BB253">
        <v>0</v>
      </c>
      <c r="BC253">
        <v>0</v>
      </c>
      <c r="BD253">
        <v>0</v>
      </c>
      <c r="BE253" s="2">
        <v>0</v>
      </c>
      <c r="BF253" s="4">
        <v>13.4</v>
      </c>
      <c r="BG253" s="1">
        <v>0</v>
      </c>
      <c r="BH253">
        <v>1</v>
      </c>
      <c r="BI253">
        <v>1</v>
      </c>
      <c r="BJ253" s="3">
        <v>95.86</v>
      </c>
    </row>
    <row r="254" spans="1:62" ht="12.75">
      <c r="A254">
        <v>604</v>
      </c>
      <c r="B254" t="s">
        <v>332</v>
      </c>
      <c r="C254" t="s">
        <v>102</v>
      </c>
      <c r="D254" s="14">
        <v>2206000</v>
      </c>
      <c r="E254" s="4">
        <f t="shared" si="21"/>
        <v>111638</v>
      </c>
      <c r="F254" s="4">
        <f t="shared" si="22"/>
        <v>1047.2607879924954</v>
      </c>
      <c r="G254" s="14">
        <v>2097038</v>
      </c>
      <c r="H254" s="16">
        <f t="shared" si="18"/>
        <v>13135.130000000001</v>
      </c>
      <c r="I254" s="26">
        <f t="shared" si="19"/>
        <v>159.65110356730386</v>
      </c>
      <c r="J254" s="26">
        <f t="shared" si="23"/>
        <v>19672.026266416513</v>
      </c>
      <c r="K254" s="20">
        <f t="shared" si="20"/>
        <v>106.6</v>
      </c>
      <c r="L254" s="4">
        <v>10240</v>
      </c>
      <c r="M254" s="4">
        <v>0</v>
      </c>
      <c r="N254" s="4">
        <v>26</v>
      </c>
      <c r="O254" s="4">
        <v>10266</v>
      </c>
      <c r="P254" s="4">
        <v>0</v>
      </c>
      <c r="Q254" s="4">
        <v>0</v>
      </c>
      <c r="R254" s="4">
        <v>0</v>
      </c>
      <c r="S254" s="4">
        <v>0</v>
      </c>
      <c r="T254" s="4">
        <v>67</v>
      </c>
      <c r="U254" s="4">
        <v>67</v>
      </c>
      <c r="V254" s="4">
        <v>150</v>
      </c>
      <c r="W254" s="4">
        <v>150</v>
      </c>
      <c r="X254" s="4">
        <v>450</v>
      </c>
      <c r="Y254" s="4">
        <v>750</v>
      </c>
      <c r="Z254" s="4">
        <v>100</v>
      </c>
      <c r="AA254" s="4">
        <v>450</v>
      </c>
      <c r="AB254" s="4">
        <v>550</v>
      </c>
      <c r="AC254" s="2">
        <v>11633</v>
      </c>
      <c r="AD254">
        <v>106.6</v>
      </c>
      <c r="AE254" s="1">
        <v>109.13</v>
      </c>
      <c r="AF254">
        <v>148.78</v>
      </c>
      <c r="AG254">
        <v>148.78</v>
      </c>
      <c r="AH254">
        <v>0</v>
      </c>
      <c r="AI254">
        <v>0</v>
      </c>
      <c r="AJ254">
        <v>0</v>
      </c>
      <c r="AK254">
        <v>0</v>
      </c>
      <c r="AL254">
        <v>0</v>
      </c>
      <c r="AM254">
        <v>100</v>
      </c>
      <c r="AN254">
        <v>10</v>
      </c>
      <c r="AO254">
        <v>0</v>
      </c>
      <c r="AP254">
        <v>70</v>
      </c>
      <c r="AQ254">
        <v>150</v>
      </c>
      <c r="AR254">
        <v>0</v>
      </c>
      <c r="AS254">
        <v>0</v>
      </c>
      <c r="AT254">
        <v>0</v>
      </c>
      <c r="AU254">
        <v>0</v>
      </c>
      <c r="AV254">
        <v>0</v>
      </c>
      <c r="AW254">
        <v>0</v>
      </c>
      <c r="AX254">
        <v>0</v>
      </c>
      <c r="AY254">
        <v>330</v>
      </c>
      <c r="AZ254">
        <v>986.75</v>
      </c>
      <c r="BA254">
        <v>0</v>
      </c>
      <c r="BB254">
        <v>986.75</v>
      </c>
      <c r="BC254">
        <v>36.6</v>
      </c>
      <c r="BD254">
        <v>36.6</v>
      </c>
      <c r="BE254" s="2">
        <v>1502.13</v>
      </c>
      <c r="BF254" s="4">
        <v>106.6</v>
      </c>
      <c r="BG254" s="1">
        <v>14.09</v>
      </c>
      <c r="BH254">
        <v>1</v>
      </c>
      <c r="BI254">
        <v>1</v>
      </c>
      <c r="BJ254" s="3">
        <v>123.22</v>
      </c>
    </row>
    <row r="255" spans="1:62" ht="12.75">
      <c r="A255">
        <v>1043</v>
      </c>
      <c r="B255" t="s">
        <v>332</v>
      </c>
      <c r="C255" t="s">
        <v>244</v>
      </c>
      <c r="D255" s="14">
        <v>944000</v>
      </c>
      <c r="E255" s="4">
        <f t="shared" si="21"/>
        <v>57119</v>
      </c>
      <c r="F255" s="4">
        <f t="shared" si="22"/>
        <v>903.7816455696202</v>
      </c>
      <c r="G255" s="14">
        <v>906719</v>
      </c>
      <c r="H255" s="16">
        <f t="shared" si="18"/>
        <v>6617</v>
      </c>
      <c r="I255" s="26">
        <f t="shared" si="19"/>
        <v>137.02871391869428</v>
      </c>
      <c r="J255" s="26">
        <f t="shared" si="23"/>
        <v>14346.819620253164</v>
      </c>
      <c r="K255" s="20">
        <f t="shared" si="20"/>
        <v>63.2</v>
      </c>
      <c r="L255" s="4">
        <v>5868</v>
      </c>
      <c r="M255" s="4">
        <v>0</v>
      </c>
      <c r="N255" s="4">
        <v>4</v>
      </c>
      <c r="O255" s="4">
        <v>5872</v>
      </c>
      <c r="P255" s="4">
        <v>0</v>
      </c>
      <c r="Q255" s="4">
        <v>0</v>
      </c>
      <c r="R255" s="4">
        <v>0</v>
      </c>
      <c r="S255" s="4">
        <v>0</v>
      </c>
      <c r="T255" s="4">
        <v>0</v>
      </c>
      <c r="U255" s="4">
        <v>0</v>
      </c>
      <c r="V255" s="4">
        <v>0</v>
      </c>
      <c r="W255" s="4">
        <v>0</v>
      </c>
      <c r="X255" s="4">
        <v>0</v>
      </c>
      <c r="Y255" s="4">
        <v>0</v>
      </c>
      <c r="Z255" s="4">
        <v>50</v>
      </c>
      <c r="AA255" s="4">
        <v>150</v>
      </c>
      <c r="AB255" s="4">
        <v>200</v>
      </c>
      <c r="AC255" s="2">
        <v>6072</v>
      </c>
      <c r="AD255">
        <v>63.2</v>
      </c>
      <c r="AE255" s="1">
        <v>96.08</v>
      </c>
      <c r="AF255">
        <v>0</v>
      </c>
      <c r="AG255">
        <v>0</v>
      </c>
      <c r="AH255">
        <v>0</v>
      </c>
      <c r="AI255">
        <v>0</v>
      </c>
      <c r="AJ255">
        <v>0</v>
      </c>
      <c r="AK255">
        <v>0</v>
      </c>
      <c r="AL255">
        <v>375</v>
      </c>
      <c r="AM255">
        <v>0</v>
      </c>
      <c r="AN255">
        <v>170</v>
      </c>
      <c r="AO255">
        <v>0</v>
      </c>
      <c r="AP255">
        <v>0</v>
      </c>
      <c r="AQ255">
        <v>0</v>
      </c>
      <c r="AR255">
        <v>0</v>
      </c>
      <c r="AS255">
        <v>0</v>
      </c>
      <c r="AT255">
        <v>0</v>
      </c>
      <c r="AU255">
        <v>0</v>
      </c>
      <c r="AV255">
        <v>0</v>
      </c>
      <c r="AW255">
        <v>0</v>
      </c>
      <c r="AX255">
        <v>0</v>
      </c>
      <c r="AY255">
        <v>545</v>
      </c>
      <c r="AZ255">
        <v>0</v>
      </c>
      <c r="BA255">
        <v>0</v>
      </c>
      <c r="BB255">
        <v>0</v>
      </c>
      <c r="BC255">
        <v>0</v>
      </c>
      <c r="BD255">
        <v>0</v>
      </c>
      <c r="BE255" s="2">
        <v>545</v>
      </c>
      <c r="BF255" s="4">
        <v>63.2</v>
      </c>
      <c r="BG255" s="1">
        <v>8.62</v>
      </c>
      <c r="BH255">
        <v>1</v>
      </c>
      <c r="BI255">
        <v>1</v>
      </c>
      <c r="BJ255" s="3">
        <v>104.7</v>
      </c>
    </row>
    <row r="256" spans="1:62" ht="12.75">
      <c r="A256">
        <v>724</v>
      </c>
      <c r="B256" t="s">
        <v>332</v>
      </c>
      <c r="C256" t="s">
        <v>184</v>
      </c>
      <c r="D256" s="14">
        <v>428000</v>
      </c>
      <c r="E256" s="4">
        <f t="shared" si="21"/>
        <v>28119</v>
      </c>
      <c r="F256" s="4">
        <f t="shared" si="22"/>
        <v>789.8595505617977</v>
      </c>
      <c r="G256" s="14">
        <v>413319</v>
      </c>
      <c r="H256" s="16">
        <f t="shared" si="18"/>
        <v>3256</v>
      </c>
      <c r="I256" s="26">
        <f t="shared" si="19"/>
        <v>126.94072481572482</v>
      </c>
      <c r="J256" s="26">
        <f t="shared" si="23"/>
        <v>11610.08426966292</v>
      </c>
      <c r="K256" s="20">
        <f t="shared" si="20"/>
        <v>35.6</v>
      </c>
      <c r="L256" s="4">
        <v>3132</v>
      </c>
      <c r="M256" s="4">
        <v>0</v>
      </c>
      <c r="N256" s="4">
        <v>0</v>
      </c>
      <c r="O256" s="4">
        <v>3132</v>
      </c>
      <c r="P256" s="4">
        <v>24</v>
      </c>
      <c r="Q256" s="4">
        <v>0</v>
      </c>
      <c r="R256" s="4">
        <v>0</v>
      </c>
      <c r="S256" s="4">
        <v>0</v>
      </c>
      <c r="T256" s="4">
        <v>0</v>
      </c>
      <c r="U256" s="4">
        <v>24</v>
      </c>
      <c r="V256" s="4">
        <v>0</v>
      </c>
      <c r="W256" s="4">
        <v>0</v>
      </c>
      <c r="X256" s="4">
        <v>0</v>
      </c>
      <c r="Y256" s="4">
        <v>0</v>
      </c>
      <c r="Z256" s="4">
        <v>100</v>
      </c>
      <c r="AA256" s="4">
        <v>0</v>
      </c>
      <c r="AB256" s="4">
        <v>100</v>
      </c>
      <c r="AC256" s="2">
        <v>3256</v>
      </c>
      <c r="AD256">
        <v>35.6</v>
      </c>
      <c r="AE256" s="1">
        <v>91.46</v>
      </c>
      <c r="AF256">
        <v>0</v>
      </c>
      <c r="AG256">
        <v>0</v>
      </c>
      <c r="AH256">
        <v>0</v>
      </c>
      <c r="AI256">
        <v>0</v>
      </c>
      <c r="AJ256">
        <v>0</v>
      </c>
      <c r="AK256">
        <v>0</v>
      </c>
      <c r="AL256">
        <v>0</v>
      </c>
      <c r="AM256">
        <v>0</v>
      </c>
      <c r="AN256">
        <v>0</v>
      </c>
      <c r="AO256">
        <v>0</v>
      </c>
      <c r="AP256">
        <v>0</v>
      </c>
      <c r="AQ256">
        <v>0</v>
      </c>
      <c r="AR256">
        <v>0</v>
      </c>
      <c r="AS256">
        <v>0</v>
      </c>
      <c r="AT256">
        <v>0</v>
      </c>
      <c r="AU256">
        <v>0</v>
      </c>
      <c r="AV256">
        <v>0</v>
      </c>
      <c r="AW256">
        <v>0</v>
      </c>
      <c r="AX256">
        <v>0</v>
      </c>
      <c r="AY256">
        <v>0</v>
      </c>
      <c r="AZ256">
        <v>0</v>
      </c>
      <c r="BA256">
        <v>0</v>
      </c>
      <c r="BB256">
        <v>0</v>
      </c>
      <c r="BC256">
        <v>0</v>
      </c>
      <c r="BD256">
        <v>0</v>
      </c>
      <c r="BE256" s="2">
        <v>0</v>
      </c>
      <c r="BF256" s="4">
        <v>35.6</v>
      </c>
      <c r="BG256" s="1">
        <v>0</v>
      </c>
      <c r="BH256">
        <v>1</v>
      </c>
      <c r="BI256">
        <v>1</v>
      </c>
      <c r="BJ256" s="3">
        <v>91.46</v>
      </c>
    </row>
    <row r="257" spans="1:62" ht="12.75">
      <c r="A257">
        <v>559</v>
      </c>
      <c r="B257" t="s">
        <v>332</v>
      </c>
      <c r="C257" t="s">
        <v>327</v>
      </c>
      <c r="D257" s="14">
        <v>1999000</v>
      </c>
      <c r="E257" s="4">
        <f t="shared" si="21"/>
        <v>178630</v>
      </c>
      <c r="F257" s="4">
        <f t="shared" si="22"/>
        <v>1040.967365967366</v>
      </c>
      <c r="G257" s="14">
        <v>1977730</v>
      </c>
      <c r="H257" s="16">
        <f t="shared" si="18"/>
        <v>16921.6</v>
      </c>
      <c r="I257" s="26">
        <f t="shared" si="19"/>
        <v>116.8760637291982</v>
      </c>
      <c r="J257" s="26">
        <f t="shared" si="23"/>
        <v>11525.233100233101</v>
      </c>
      <c r="K257" s="20">
        <f t="shared" si="20"/>
        <v>171.6</v>
      </c>
      <c r="L257" s="4">
        <v>15410.5</v>
      </c>
      <c r="M257" s="4">
        <v>0</v>
      </c>
      <c r="N257" s="4">
        <v>38</v>
      </c>
      <c r="O257" s="4">
        <v>15448.5</v>
      </c>
      <c r="P257" s="4">
        <v>120</v>
      </c>
      <c r="Q257" s="4">
        <v>0</v>
      </c>
      <c r="R257" s="4">
        <v>0</v>
      </c>
      <c r="S257" s="4">
        <v>0</v>
      </c>
      <c r="T257" s="4">
        <v>5</v>
      </c>
      <c r="U257" s="4">
        <v>125</v>
      </c>
      <c r="V257" s="4">
        <v>0</v>
      </c>
      <c r="W257" s="4">
        <v>0</v>
      </c>
      <c r="X257" s="4">
        <v>200</v>
      </c>
      <c r="Y257" s="4">
        <v>200</v>
      </c>
      <c r="Z257" s="4">
        <v>100</v>
      </c>
      <c r="AA257" s="4">
        <v>300</v>
      </c>
      <c r="AB257" s="4">
        <v>400</v>
      </c>
      <c r="AC257" s="2">
        <v>16173.5</v>
      </c>
      <c r="AD257">
        <v>171.6</v>
      </c>
      <c r="AE257" s="1">
        <v>94.25</v>
      </c>
      <c r="AF257">
        <v>135.3</v>
      </c>
      <c r="AG257">
        <v>135.3</v>
      </c>
      <c r="AH257">
        <v>0</v>
      </c>
      <c r="AI257">
        <v>0</v>
      </c>
      <c r="AJ257">
        <v>0</v>
      </c>
      <c r="AK257">
        <v>50</v>
      </c>
      <c r="AL257">
        <v>300</v>
      </c>
      <c r="AM257">
        <v>0</v>
      </c>
      <c r="AN257">
        <v>190</v>
      </c>
      <c r="AO257">
        <v>0</v>
      </c>
      <c r="AP257">
        <v>0</v>
      </c>
      <c r="AQ257">
        <v>0</v>
      </c>
      <c r="AR257">
        <v>0</v>
      </c>
      <c r="AS257">
        <v>20</v>
      </c>
      <c r="AT257">
        <v>0</v>
      </c>
      <c r="AU257">
        <v>0</v>
      </c>
      <c r="AV257">
        <v>0</v>
      </c>
      <c r="AW257">
        <v>0</v>
      </c>
      <c r="AX257">
        <v>50</v>
      </c>
      <c r="AY257">
        <v>610</v>
      </c>
      <c r="AZ257">
        <v>0</v>
      </c>
      <c r="BA257">
        <v>0</v>
      </c>
      <c r="BB257">
        <v>0</v>
      </c>
      <c r="BC257">
        <v>2.8</v>
      </c>
      <c r="BD257">
        <v>2.8</v>
      </c>
      <c r="BE257" s="2">
        <v>748.1</v>
      </c>
      <c r="BF257" s="4">
        <v>171.6</v>
      </c>
      <c r="BG257" s="1">
        <v>4.36</v>
      </c>
      <c r="BH257">
        <v>1</v>
      </c>
      <c r="BI257">
        <v>1</v>
      </c>
      <c r="BJ257" s="3">
        <v>98.61</v>
      </c>
    </row>
    <row r="258" spans="1:62" ht="12.75">
      <c r="A258">
        <v>501</v>
      </c>
      <c r="B258" t="s">
        <v>332</v>
      </c>
      <c r="C258" t="s">
        <v>276</v>
      </c>
      <c r="D258" s="14">
        <v>476000</v>
      </c>
      <c r="E258" s="4">
        <f t="shared" si="21"/>
        <v>44103</v>
      </c>
      <c r="F258" s="4">
        <f t="shared" si="22"/>
        <v>922.6569037656905</v>
      </c>
      <c r="G258" s="14">
        <v>472503</v>
      </c>
      <c r="H258" s="16">
        <f aca="true" t="shared" si="24" ref="H258:H263">AC258+BE258</f>
        <v>4092</v>
      </c>
      <c r="I258" s="26">
        <f aca="true" t="shared" si="25" ref="I258:I263">G258/H258</f>
        <v>115.4699413489736</v>
      </c>
      <c r="J258" s="26">
        <f t="shared" si="23"/>
        <v>9885</v>
      </c>
      <c r="K258" s="20">
        <f aca="true" t="shared" si="26" ref="K258:K263">BF258</f>
        <v>47.8</v>
      </c>
      <c r="L258" s="4">
        <v>3732</v>
      </c>
      <c r="M258" s="4">
        <v>0</v>
      </c>
      <c r="N258" s="4">
        <v>0</v>
      </c>
      <c r="O258" s="4">
        <v>3732</v>
      </c>
      <c r="P258" s="4">
        <v>0</v>
      </c>
      <c r="Q258" s="4">
        <v>0</v>
      </c>
      <c r="R258" s="4">
        <v>0</v>
      </c>
      <c r="S258" s="4">
        <v>0</v>
      </c>
      <c r="T258" s="4">
        <v>0</v>
      </c>
      <c r="U258" s="4">
        <v>0</v>
      </c>
      <c r="V258" s="4">
        <v>0</v>
      </c>
      <c r="W258" s="4">
        <v>0</v>
      </c>
      <c r="X258" s="4">
        <v>150</v>
      </c>
      <c r="Y258" s="4">
        <v>150</v>
      </c>
      <c r="Z258" s="4">
        <v>50</v>
      </c>
      <c r="AA258" s="4">
        <v>150</v>
      </c>
      <c r="AB258" s="4">
        <v>200</v>
      </c>
      <c r="AC258" s="2">
        <v>4082</v>
      </c>
      <c r="AD258">
        <v>47.8</v>
      </c>
      <c r="AE258" s="1">
        <v>85.4</v>
      </c>
      <c r="AF258">
        <v>0</v>
      </c>
      <c r="AG258">
        <v>0</v>
      </c>
      <c r="AH258">
        <v>0</v>
      </c>
      <c r="AI258">
        <v>0</v>
      </c>
      <c r="AJ258">
        <v>0</v>
      </c>
      <c r="AK258">
        <v>0</v>
      </c>
      <c r="AL258">
        <v>0</v>
      </c>
      <c r="AM258">
        <v>0</v>
      </c>
      <c r="AN258">
        <v>10</v>
      </c>
      <c r="AO258">
        <v>0</v>
      </c>
      <c r="AP258">
        <v>0</v>
      </c>
      <c r="AQ258">
        <v>0</v>
      </c>
      <c r="AR258">
        <v>0</v>
      </c>
      <c r="AS258">
        <v>0</v>
      </c>
      <c r="AT258">
        <v>0</v>
      </c>
      <c r="AU258">
        <v>0</v>
      </c>
      <c r="AV258">
        <v>0</v>
      </c>
      <c r="AW258">
        <v>0</v>
      </c>
      <c r="AX258">
        <v>0</v>
      </c>
      <c r="AY258">
        <v>10</v>
      </c>
      <c r="AZ258">
        <v>0</v>
      </c>
      <c r="BA258">
        <v>0</v>
      </c>
      <c r="BB258">
        <v>0</v>
      </c>
      <c r="BC258">
        <v>0</v>
      </c>
      <c r="BD258">
        <v>0</v>
      </c>
      <c r="BE258" s="2">
        <v>10</v>
      </c>
      <c r="BF258" s="4">
        <v>47.8</v>
      </c>
      <c r="BG258" s="1">
        <v>0.21</v>
      </c>
      <c r="BH258">
        <v>1</v>
      </c>
      <c r="BI258">
        <v>1</v>
      </c>
      <c r="BJ258" s="3">
        <v>85.61</v>
      </c>
    </row>
    <row r="259" spans="1:62" ht="12.75">
      <c r="A259">
        <v>469</v>
      </c>
      <c r="B259" t="s">
        <v>332</v>
      </c>
      <c r="C259" t="s">
        <v>254</v>
      </c>
      <c r="D259" s="14">
        <v>480000</v>
      </c>
      <c r="E259" s="4">
        <f>G259-(0.9*D259)</f>
        <v>81486</v>
      </c>
      <c r="F259" s="4">
        <f>E259/K259</f>
        <v>818.132530120482</v>
      </c>
      <c r="G259" s="14">
        <v>513486</v>
      </c>
      <c r="H259" s="16">
        <f t="shared" si="24"/>
        <v>9736.44</v>
      </c>
      <c r="I259" s="26">
        <f t="shared" si="25"/>
        <v>52.73857796073308</v>
      </c>
      <c r="J259" s="26">
        <f>G259/K259</f>
        <v>5155.481927710844</v>
      </c>
      <c r="K259" s="20">
        <f t="shared" si="26"/>
        <v>99.6</v>
      </c>
      <c r="L259" s="4">
        <v>9147</v>
      </c>
      <c r="M259" s="4">
        <v>0</v>
      </c>
      <c r="N259" s="4">
        <v>18</v>
      </c>
      <c r="O259" s="4">
        <v>9165</v>
      </c>
      <c r="P259" s="4">
        <v>0</v>
      </c>
      <c r="Q259" s="4">
        <v>0</v>
      </c>
      <c r="R259" s="4">
        <v>0</v>
      </c>
      <c r="S259" s="4">
        <v>0</v>
      </c>
      <c r="T259" s="4">
        <v>0</v>
      </c>
      <c r="U259" s="4">
        <v>0</v>
      </c>
      <c r="V259" s="4">
        <v>0</v>
      </c>
      <c r="W259" s="4">
        <v>0</v>
      </c>
      <c r="X259" s="4">
        <v>100</v>
      </c>
      <c r="Y259" s="4">
        <v>100</v>
      </c>
      <c r="Z259" s="4">
        <v>50</v>
      </c>
      <c r="AA259" s="4">
        <v>300</v>
      </c>
      <c r="AB259" s="4">
        <v>350</v>
      </c>
      <c r="AC259" s="2">
        <v>9615</v>
      </c>
      <c r="AD259">
        <v>99.6</v>
      </c>
      <c r="AE259" s="1">
        <v>96.54</v>
      </c>
      <c r="AF259">
        <v>36.44</v>
      </c>
      <c r="AG259">
        <v>36.44</v>
      </c>
      <c r="AH259">
        <v>0</v>
      </c>
      <c r="AI259">
        <v>0</v>
      </c>
      <c r="AJ259">
        <v>0</v>
      </c>
      <c r="AK259">
        <v>0</v>
      </c>
      <c r="AL259">
        <v>75</v>
      </c>
      <c r="AM259">
        <v>0</v>
      </c>
      <c r="AN259">
        <v>10</v>
      </c>
      <c r="AO259">
        <v>0</v>
      </c>
      <c r="AP259">
        <v>0</v>
      </c>
      <c r="AQ259">
        <v>0</v>
      </c>
      <c r="AR259">
        <v>0</v>
      </c>
      <c r="AS259">
        <v>0</v>
      </c>
      <c r="AT259">
        <v>0</v>
      </c>
      <c r="AU259">
        <v>0</v>
      </c>
      <c r="AV259">
        <v>0</v>
      </c>
      <c r="AW259">
        <v>0</v>
      </c>
      <c r="AX259">
        <v>0</v>
      </c>
      <c r="AY259">
        <v>85</v>
      </c>
      <c r="AZ259">
        <v>0</v>
      </c>
      <c r="BA259">
        <v>0</v>
      </c>
      <c r="BB259">
        <v>0</v>
      </c>
      <c r="BC259">
        <v>0</v>
      </c>
      <c r="BD259">
        <v>0</v>
      </c>
      <c r="BE259" s="2">
        <v>121.44</v>
      </c>
      <c r="BF259" s="4">
        <v>99.6</v>
      </c>
      <c r="BG259" s="1">
        <v>1.22</v>
      </c>
      <c r="BH259">
        <v>1</v>
      </c>
      <c r="BI259">
        <v>1</v>
      </c>
      <c r="BJ259" s="3">
        <v>97.76</v>
      </c>
    </row>
    <row r="260" spans="1:62" ht="12.75">
      <c r="A260">
        <v>1331</v>
      </c>
      <c r="B260" t="s">
        <v>332</v>
      </c>
      <c r="C260" t="s">
        <v>86</v>
      </c>
      <c r="D260" s="14">
        <v>112000</v>
      </c>
      <c r="E260" s="4">
        <f>G260-(0.9*D260)</f>
        <v>2240</v>
      </c>
      <c r="F260" s="4">
        <f>E260/K260</f>
        <v>66.66666666666666</v>
      </c>
      <c r="G260" s="14">
        <v>103040</v>
      </c>
      <c r="H260" s="16">
        <f t="shared" si="24"/>
        <v>3370.28</v>
      </c>
      <c r="I260" s="26">
        <f t="shared" si="25"/>
        <v>30.57312745528561</v>
      </c>
      <c r="J260" s="26">
        <f>G260/K260</f>
        <v>3066.6666666666665</v>
      </c>
      <c r="K260" s="20">
        <f t="shared" si="26"/>
        <v>33.6</v>
      </c>
      <c r="L260" s="4">
        <v>2822</v>
      </c>
      <c r="M260" s="4">
        <v>0</v>
      </c>
      <c r="N260" s="4">
        <v>0</v>
      </c>
      <c r="O260" s="4">
        <v>2822</v>
      </c>
      <c r="P260" s="4">
        <v>24</v>
      </c>
      <c r="Q260" s="4">
        <v>0</v>
      </c>
      <c r="R260" s="4">
        <v>0</v>
      </c>
      <c r="S260" s="4">
        <v>0</v>
      </c>
      <c r="T260" s="4">
        <v>0</v>
      </c>
      <c r="U260" s="4">
        <v>24</v>
      </c>
      <c r="V260" s="4">
        <v>0</v>
      </c>
      <c r="W260" s="4">
        <v>150</v>
      </c>
      <c r="X260" s="4">
        <v>50</v>
      </c>
      <c r="Y260" s="4">
        <v>200</v>
      </c>
      <c r="Z260" s="4">
        <v>100</v>
      </c>
      <c r="AA260" s="4">
        <v>0</v>
      </c>
      <c r="AB260" s="4">
        <v>100</v>
      </c>
      <c r="AC260" s="2">
        <v>3146</v>
      </c>
      <c r="AD260">
        <v>33.6</v>
      </c>
      <c r="AE260" s="1">
        <v>93.63</v>
      </c>
      <c r="AF260">
        <v>199.28</v>
      </c>
      <c r="AG260">
        <v>199.28</v>
      </c>
      <c r="AH260">
        <v>0</v>
      </c>
      <c r="AI260">
        <v>0</v>
      </c>
      <c r="AJ260">
        <v>0</v>
      </c>
      <c r="AK260">
        <v>0</v>
      </c>
      <c r="AL260">
        <v>0</v>
      </c>
      <c r="AM260">
        <v>0</v>
      </c>
      <c r="AN260">
        <v>10</v>
      </c>
      <c r="AO260">
        <v>0</v>
      </c>
      <c r="AP260">
        <v>0</v>
      </c>
      <c r="AQ260">
        <v>15</v>
      </c>
      <c r="AR260">
        <v>0</v>
      </c>
      <c r="AS260">
        <v>0</v>
      </c>
      <c r="AT260">
        <v>0</v>
      </c>
      <c r="AU260">
        <v>0</v>
      </c>
      <c r="AV260">
        <v>0</v>
      </c>
      <c r="AW260">
        <v>0</v>
      </c>
      <c r="AX260">
        <v>0</v>
      </c>
      <c r="AY260">
        <v>25</v>
      </c>
      <c r="AZ260">
        <v>0</v>
      </c>
      <c r="BA260">
        <v>0</v>
      </c>
      <c r="BB260">
        <v>0</v>
      </c>
      <c r="BC260">
        <v>0</v>
      </c>
      <c r="BD260">
        <v>0</v>
      </c>
      <c r="BE260" s="2">
        <v>224.28</v>
      </c>
      <c r="BF260" s="4">
        <v>33.6</v>
      </c>
      <c r="BG260" s="1">
        <v>6.67</v>
      </c>
      <c r="BH260">
        <v>1</v>
      </c>
      <c r="BI260">
        <v>1</v>
      </c>
      <c r="BJ260" s="3">
        <v>100.31</v>
      </c>
    </row>
    <row r="261" spans="1:62" ht="12.75">
      <c r="A261">
        <v>1375</v>
      </c>
      <c r="B261" t="s">
        <v>332</v>
      </c>
      <c r="C261" t="s">
        <v>561</v>
      </c>
      <c r="D261" s="14">
        <v>90000</v>
      </c>
      <c r="E261" s="4">
        <f>G261-(0.9*D261)</f>
        <v>21127</v>
      </c>
      <c r="F261" s="4">
        <f>E261/K261</f>
        <v>401.65399239543723</v>
      </c>
      <c r="G261" s="14">
        <v>102127</v>
      </c>
      <c r="H261" s="16">
        <f t="shared" si="24"/>
        <v>3378</v>
      </c>
      <c r="I261" s="26">
        <f t="shared" si="25"/>
        <v>30.23297809354648</v>
      </c>
      <c r="J261" s="26">
        <f>G261/K261</f>
        <v>1941.5779467680609</v>
      </c>
      <c r="K261" s="20">
        <f t="shared" si="26"/>
        <v>52.6</v>
      </c>
      <c r="L261" s="4">
        <v>2955</v>
      </c>
      <c r="M261" s="4">
        <v>204</v>
      </c>
      <c r="N261" s="4">
        <v>12</v>
      </c>
      <c r="O261" s="4">
        <v>3171</v>
      </c>
      <c r="P261" s="4">
        <v>24</v>
      </c>
      <c r="Q261" s="4">
        <v>60</v>
      </c>
      <c r="R261" s="4">
        <v>49</v>
      </c>
      <c r="S261" s="4">
        <v>24</v>
      </c>
      <c r="T261" s="4">
        <v>0</v>
      </c>
      <c r="U261" s="4">
        <v>157</v>
      </c>
      <c r="V261" s="4">
        <v>0</v>
      </c>
      <c r="W261" s="4">
        <v>0</v>
      </c>
      <c r="X261" s="4">
        <v>50</v>
      </c>
      <c r="Y261" s="4">
        <v>50</v>
      </c>
      <c r="Z261" s="4">
        <v>0</v>
      </c>
      <c r="AA261" s="4">
        <v>0</v>
      </c>
      <c r="AB261" s="4">
        <v>0</v>
      </c>
      <c r="AC261" s="2">
        <v>3378</v>
      </c>
      <c r="AD261">
        <v>52.6</v>
      </c>
      <c r="AE261" s="1">
        <v>64.22</v>
      </c>
      <c r="AF261">
        <v>0</v>
      </c>
      <c r="AG261">
        <v>0</v>
      </c>
      <c r="AH261">
        <v>0</v>
      </c>
      <c r="AI261">
        <v>0</v>
      </c>
      <c r="AJ261">
        <v>0</v>
      </c>
      <c r="AK261">
        <v>0</v>
      </c>
      <c r="AL261">
        <v>0</v>
      </c>
      <c r="AM261">
        <v>0</v>
      </c>
      <c r="AN261">
        <v>0</v>
      </c>
      <c r="AO261">
        <v>0</v>
      </c>
      <c r="AP261">
        <v>0</v>
      </c>
      <c r="AQ261">
        <v>0</v>
      </c>
      <c r="AR261">
        <v>0</v>
      </c>
      <c r="AS261">
        <v>0</v>
      </c>
      <c r="AT261">
        <v>0</v>
      </c>
      <c r="AU261">
        <v>0</v>
      </c>
      <c r="AV261">
        <v>0</v>
      </c>
      <c r="AW261">
        <v>0</v>
      </c>
      <c r="AX261">
        <v>0</v>
      </c>
      <c r="AY261">
        <v>0</v>
      </c>
      <c r="AZ261">
        <v>0</v>
      </c>
      <c r="BA261">
        <v>0</v>
      </c>
      <c r="BB261">
        <v>0</v>
      </c>
      <c r="BC261">
        <v>0</v>
      </c>
      <c r="BD261">
        <v>0</v>
      </c>
      <c r="BE261" s="2">
        <v>0</v>
      </c>
      <c r="BF261" s="4">
        <v>52.6</v>
      </c>
      <c r="BG261" s="1">
        <v>0</v>
      </c>
      <c r="BH261">
        <v>1</v>
      </c>
      <c r="BI261">
        <v>1</v>
      </c>
      <c r="BJ261" s="3">
        <v>64.22</v>
      </c>
    </row>
    <row r="262" spans="1:62" ht="12.75">
      <c r="A262">
        <v>857</v>
      </c>
      <c r="B262" t="s">
        <v>332</v>
      </c>
      <c r="C262" t="s">
        <v>178</v>
      </c>
      <c r="D262" s="14">
        <v>98000</v>
      </c>
      <c r="E262" s="4">
        <f>G262-(0.9*D262)</f>
        <v>1960</v>
      </c>
      <c r="F262" s="4">
        <f>E262/K262</f>
        <v>21.58590308370044</v>
      </c>
      <c r="G262" s="14">
        <v>90160</v>
      </c>
      <c r="H262" s="16">
        <f t="shared" si="24"/>
        <v>4945</v>
      </c>
      <c r="I262" s="26">
        <f t="shared" si="25"/>
        <v>18.232558139534884</v>
      </c>
      <c r="J262" s="26">
        <f>G262/K262</f>
        <v>992.9515418502203</v>
      </c>
      <c r="K262" s="20">
        <f t="shared" si="26"/>
        <v>90.8</v>
      </c>
      <c r="L262" s="4">
        <v>3859</v>
      </c>
      <c r="M262" s="4">
        <v>615</v>
      </c>
      <c r="N262" s="4">
        <v>0</v>
      </c>
      <c r="O262" s="4">
        <v>4474</v>
      </c>
      <c r="P262" s="4">
        <v>120</v>
      </c>
      <c r="Q262" s="4">
        <v>228</v>
      </c>
      <c r="R262" s="4">
        <v>84</v>
      </c>
      <c r="S262" s="4">
        <v>0</v>
      </c>
      <c r="T262" s="4">
        <v>39</v>
      </c>
      <c r="U262" s="4">
        <v>471</v>
      </c>
      <c r="V262" s="4">
        <v>0</v>
      </c>
      <c r="W262" s="4">
        <v>0</v>
      </c>
      <c r="X262" s="4">
        <v>0</v>
      </c>
      <c r="Y262" s="4">
        <v>0</v>
      </c>
      <c r="Z262" s="4">
        <v>0</v>
      </c>
      <c r="AA262" s="4">
        <v>0</v>
      </c>
      <c r="AB262" s="4">
        <v>0</v>
      </c>
      <c r="AC262" s="2">
        <v>4945</v>
      </c>
      <c r="AD262">
        <v>90.8</v>
      </c>
      <c r="AE262" s="1">
        <v>54.46</v>
      </c>
      <c r="AF262">
        <v>0</v>
      </c>
      <c r="AG262">
        <v>0</v>
      </c>
      <c r="AH262">
        <v>0</v>
      </c>
      <c r="AI262">
        <v>0</v>
      </c>
      <c r="AJ262">
        <v>0</v>
      </c>
      <c r="AK262">
        <v>0</v>
      </c>
      <c r="AL262">
        <v>0</v>
      </c>
      <c r="AM262">
        <v>0</v>
      </c>
      <c r="AN262">
        <v>0</v>
      </c>
      <c r="AO262">
        <v>0</v>
      </c>
      <c r="AP262">
        <v>0</v>
      </c>
      <c r="AQ262">
        <v>0</v>
      </c>
      <c r="AR262">
        <v>0</v>
      </c>
      <c r="AS262">
        <v>0</v>
      </c>
      <c r="AT262">
        <v>0</v>
      </c>
      <c r="AU262">
        <v>0</v>
      </c>
      <c r="AV262">
        <v>0</v>
      </c>
      <c r="AW262">
        <v>0</v>
      </c>
      <c r="AX262">
        <v>0</v>
      </c>
      <c r="AY262">
        <v>0</v>
      </c>
      <c r="AZ262">
        <v>0</v>
      </c>
      <c r="BA262">
        <v>0</v>
      </c>
      <c r="BB262">
        <v>0</v>
      </c>
      <c r="BC262">
        <v>0</v>
      </c>
      <c r="BD262">
        <v>0</v>
      </c>
      <c r="BE262" s="2">
        <v>0</v>
      </c>
      <c r="BF262" s="4">
        <v>90.8</v>
      </c>
      <c r="BG262" s="1">
        <v>0</v>
      </c>
      <c r="BH262">
        <v>1</v>
      </c>
      <c r="BI262">
        <v>1</v>
      </c>
      <c r="BJ262" s="3">
        <v>54.46</v>
      </c>
    </row>
    <row r="263" spans="1:62" ht="12.75">
      <c r="A263">
        <v>878</v>
      </c>
      <c r="B263" t="s">
        <v>332</v>
      </c>
      <c r="C263" t="s">
        <v>482</v>
      </c>
      <c r="D263" s="14">
        <v>0</v>
      </c>
      <c r="E263" s="4">
        <f>G263-(0.9*D263)</f>
        <v>0</v>
      </c>
      <c r="F263" s="4">
        <f>E263/K263</f>
        <v>0</v>
      </c>
      <c r="H263" s="16">
        <f t="shared" si="24"/>
        <v>60</v>
      </c>
      <c r="I263" s="26">
        <f t="shared" si="25"/>
        <v>0</v>
      </c>
      <c r="J263" s="26">
        <f>G263/K263</f>
        <v>0</v>
      </c>
      <c r="K263" s="20">
        <f t="shared" si="26"/>
        <v>1</v>
      </c>
      <c r="L263" s="4">
        <v>60</v>
      </c>
      <c r="M263" s="4">
        <v>0</v>
      </c>
      <c r="N263" s="4">
        <v>0</v>
      </c>
      <c r="O263" s="4">
        <v>60</v>
      </c>
      <c r="P263" s="4">
        <v>0</v>
      </c>
      <c r="Q263" s="4">
        <v>0</v>
      </c>
      <c r="R263" s="4">
        <v>0</v>
      </c>
      <c r="S263" s="4">
        <v>0</v>
      </c>
      <c r="T263" s="4">
        <v>0</v>
      </c>
      <c r="U263" s="4">
        <v>0</v>
      </c>
      <c r="V263" s="4">
        <v>0</v>
      </c>
      <c r="W263" s="4">
        <v>0</v>
      </c>
      <c r="X263" s="4">
        <v>0</v>
      </c>
      <c r="Y263" s="4">
        <v>0</v>
      </c>
      <c r="Z263" s="4">
        <v>0</v>
      </c>
      <c r="AA263" s="4">
        <v>0</v>
      </c>
      <c r="AB263" s="4">
        <v>0</v>
      </c>
      <c r="AC263" s="2">
        <v>60</v>
      </c>
      <c r="AD263">
        <v>1</v>
      </c>
      <c r="AE263" s="1">
        <v>60</v>
      </c>
      <c r="AF263">
        <v>0</v>
      </c>
      <c r="AG263">
        <v>0</v>
      </c>
      <c r="AH263">
        <v>0</v>
      </c>
      <c r="AI263">
        <v>0</v>
      </c>
      <c r="AJ263">
        <v>0</v>
      </c>
      <c r="AK263">
        <v>0</v>
      </c>
      <c r="AL263">
        <v>0</v>
      </c>
      <c r="AM263">
        <v>0</v>
      </c>
      <c r="AN263">
        <v>0</v>
      </c>
      <c r="AO263">
        <v>0</v>
      </c>
      <c r="AP263">
        <v>0</v>
      </c>
      <c r="AQ263">
        <v>0</v>
      </c>
      <c r="AR263">
        <v>0</v>
      </c>
      <c r="AS263">
        <v>0</v>
      </c>
      <c r="AT263">
        <v>0</v>
      </c>
      <c r="AU263">
        <v>0</v>
      </c>
      <c r="AV263">
        <v>0</v>
      </c>
      <c r="AW263">
        <v>0</v>
      </c>
      <c r="AX263">
        <v>0</v>
      </c>
      <c r="AY263">
        <v>0</v>
      </c>
      <c r="AZ263">
        <v>0</v>
      </c>
      <c r="BA263">
        <v>0</v>
      </c>
      <c r="BB263">
        <v>0</v>
      </c>
      <c r="BC263">
        <v>0</v>
      </c>
      <c r="BD263">
        <v>0</v>
      </c>
      <c r="BE263" s="2">
        <v>0</v>
      </c>
      <c r="BF263" s="4">
        <v>1</v>
      </c>
      <c r="BG263" s="1">
        <v>0</v>
      </c>
      <c r="BH263">
        <v>1</v>
      </c>
      <c r="BI263">
        <v>1</v>
      </c>
      <c r="BJ263" s="3">
        <v>60</v>
      </c>
    </row>
    <row r="264" spans="3:11" ht="12.75">
      <c r="C264" s="21" t="s">
        <v>552</v>
      </c>
      <c r="D264" s="23">
        <f>MEDIAN(D2:D263)</f>
        <v>1115000</v>
      </c>
      <c r="E264" s="18">
        <f aca="true" t="shared" si="27" ref="E264:J264">MEDIAN(E2:E263)</f>
        <v>77865</v>
      </c>
      <c r="F264" s="18">
        <f t="shared" si="27"/>
        <v>907.1762265512265</v>
      </c>
      <c r="G264" s="23">
        <f t="shared" si="27"/>
        <v>1211698</v>
      </c>
      <c r="H264" s="24">
        <f t="shared" si="27"/>
        <v>4928.9</v>
      </c>
      <c r="I264" s="18">
        <f t="shared" si="27"/>
        <v>181.86419111365748</v>
      </c>
      <c r="J264" s="18">
        <f t="shared" si="27"/>
        <v>10753.558714748036</v>
      </c>
      <c r="K264" s="25">
        <f>MEDIAN(K2:K263)</f>
        <v>86.4</v>
      </c>
    </row>
  </sheetData>
  <autoFilter ref="A1:BJ264"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Leszek Rychlewski</cp:lastModifiedBy>
  <dcterms:created xsi:type="dcterms:W3CDTF">2010-10-21T11:51:39Z</dcterms:created>
  <dcterms:modified xsi:type="dcterms:W3CDTF">2011-09-01T11:27:40Z</dcterms:modified>
  <cp:category/>
  <cp:version/>
  <cp:contentType/>
  <cp:contentStatus/>
</cp:coreProperties>
</file>